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00" windowHeight="11670" tabRatio="694" activeTab="0"/>
  </bookViews>
  <sheets>
    <sheet name="Προσφορά 1ης Ομάδας" sheetId="1" r:id="rId1"/>
    <sheet name="Προσφορά 2ης Ομάδας" sheetId="2" r:id="rId2"/>
    <sheet name="Προσφορά 3ης Ομάδας" sheetId="3" r:id="rId3"/>
    <sheet name="Προσφορά - Όλες οι Ομάδες" sheetId="4" r:id="rId4"/>
  </sheets>
  <definedNames/>
  <calcPr fullCalcOnLoad="1"/>
</workbook>
</file>

<file path=xl/sharedStrings.xml><?xml version="1.0" encoding="utf-8"?>
<sst xmlns="http://schemas.openxmlformats.org/spreadsheetml/2006/main" count="1327" uniqueCount="323">
  <si>
    <t>α/α</t>
  </si>
  <si>
    <t>Περιγραφή</t>
  </si>
  <si>
    <t>τεμ.</t>
  </si>
  <si>
    <t>Σύνολο</t>
  </si>
  <si>
    <t>ΠΡΟΫΠΟΛΟΓΙΣΜΟΣ ΠΡΟΣΦΟΡΑΣ</t>
  </si>
  <si>
    <t>Τιμή Μονάδος Προσφοράς (€)</t>
  </si>
  <si>
    <t>Συνολική Τιμή Προσφοράς (€)</t>
  </si>
  <si>
    <t xml:space="preserve">Ο ΠΡΟΣΦΕΡΩΝ </t>
  </si>
  <si>
    <t>Ξηρός γραφίτης (τόνερ) κατάλληλος για φωτοαντιγραφικό μηχάνημα τύπου  Panasonic DP - 8032</t>
  </si>
  <si>
    <t>Εμφανιστής κατάλληλος για φωτοαντιγραφικό μηχάνημα τύπου  Panasonic DP - 8032</t>
  </si>
  <si>
    <t>Τύμπανο κατάλληλο για φωτοαντιγραφικό μηχάνημα τύπου  Panasonic DP - 8032</t>
  </si>
  <si>
    <t>Ξηρός γραφίτης (τόνερ) κατάλληλος για φωτοαντιγραφικό μηχάνημα τύπου  Panasonic DP - 8016P</t>
  </si>
  <si>
    <t>Εμφανιστής κατάλληλος για φωτοαντιγραφικό μηχάνημα τύπου Panasonic DP - 8016P</t>
  </si>
  <si>
    <t>Τύμπανο κατάλληλο για φωτοαντιγραφικό μηχάνημα τύπου  Panasonic DP - 8016P</t>
  </si>
  <si>
    <t>Κιτ Συντήρησης 60.000 αντιγράφων κατάλληλο για φωτοαντιγραφικό μηχάνημα τύπου  Panasonic DP - 8032</t>
  </si>
  <si>
    <t>Κιτ Συντήρησης 60.000 αντιγράφων κατάλληλο για φωτοαντιγραφικό μηχάνημα τύπου  Panasonic DP - 8016P</t>
  </si>
  <si>
    <t>Κιτ Συντήρησης 120.000 αντιγράφων  κατάλληλο για φωτοαντιγραφικό μηχάνημα τύπου  Panasonic DP - 8032</t>
  </si>
  <si>
    <t>Κιτ Συντήρησης 120.000 αντιγράφων κατάλληλο για φωτοαντιγραφικό μηχάνημα τύπου  Panasonic DP - 8016P</t>
  </si>
  <si>
    <t>Φ. Π. Α. 23 %</t>
  </si>
  <si>
    <t>Δήμου Ιλίου</t>
  </si>
  <si>
    <t>Α. Αναλώσιμα κατάλληλα για φωτοαντιγραφικό μηχάνημα τύπου Panasonic DP - 8032</t>
  </si>
  <si>
    <t>Β. Αναλώσιμα κατάλληλα για φωτοαντιγραφικό μηχάνημα τύπου Panasonic DP - 8016P</t>
  </si>
  <si>
    <t>Α. TONERS</t>
  </si>
  <si>
    <t>Β. ΜΕΛΑΝΙΑ INKJET</t>
  </si>
  <si>
    <r>
      <t xml:space="preserve">Μελάνι για εκτυπωτή INK-JET που να καλύπτει τον τύπο HP 895 και HP OfficeJet G85 
</t>
    </r>
    <r>
      <rPr>
        <b/>
        <sz val="10"/>
        <rFont val="Arial Greek"/>
        <family val="0"/>
      </rPr>
      <t>Μαύρο No 45 με ΟΕΜ: 51645AE</t>
    </r>
  </si>
  <si>
    <r>
      <t xml:space="preserve">Μελάνι για εκτυπωτή INK-JET που να καλύπτει τον τύπο HP OfficeJet G85 
</t>
    </r>
    <r>
      <rPr>
        <b/>
        <sz val="10"/>
        <rFont val="Arial Greek"/>
        <family val="0"/>
      </rPr>
      <t>Έγχρωμο No 78 με ΟΕΜ: C6578DE</t>
    </r>
  </si>
  <si>
    <r>
      <t xml:space="preserve">Μελάνι για εκτυπωτή INK-JET που να καλύπτει τον τύπο HP Deskjet 6980 
</t>
    </r>
    <r>
      <rPr>
        <b/>
        <sz val="10"/>
        <rFont val="Arial Greek"/>
        <family val="0"/>
      </rPr>
      <t>Έγχρωμο Νο 344 με ΟΕΜ: C9363EE</t>
    </r>
  </si>
  <si>
    <r>
      <t xml:space="preserve">Μελάνι για εκτυπωτή INK-JET που να καλύπτει τον τύπο HP Deskjet 6980 
</t>
    </r>
    <r>
      <rPr>
        <b/>
        <sz val="10"/>
        <rFont val="Arial Greek"/>
        <family val="0"/>
      </rPr>
      <t>Μαύρο Νο 339 με ΟΕΜ: C8767EE</t>
    </r>
  </si>
  <si>
    <t>Καλώδια UTP C5 (patch cords) μήκους 3 μέτρων (γκρι)</t>
  </si>
  <si>
    <t>Καλώδια UTP C5 (patch cords) μήκους 5 μέτρων (γκρι)</t>
  </si>
  <si>
    <t>Φ.Π.Α. 23 %</t>
  </si>
  <si>
    <t>Γ. ΔΙΑΦΟΡΑ</t>
  </si>
  <si>
    <t>Cleaning web roller για φωτοαντιγραφικό μηχάνημα τύπου  Panasonic DP - 8032</t>
  </si>
  <si>
    <t>Λεπίδα τυμπάνου για φωτοαντιγραφικό μηχάνημα τύπου  Panasonic DP - 8032</t>
  </si>
  <si>
    <t>Λεπίδα τυμπάνου για φωτοαντιγραφικό μηχάνημα τύπου  Panasonic DP - 8016P</t>
  </si>
  <si>
    <t>81</t>
  </si>
  <si>
    <r>
      <t>Κασέτα τόνερ για εκτυπωτή LASER  που να καλύπτει τον τύπο</t>
    </r>
    <r>
      <rPr>
        <b/>
        <sz val="10"/>
        <rFont val="Arial Greek"/>
        <family val="0"/>
      </rPr>
      <t xml:space="preserve"> HP LASERJET 2300 
No 10A με ΟΕΜ:Q2610A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</si>
  <si>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LASERJET 1200  
No 15X με ΟΕΜ:C7115X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</si>
  <si>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 xml:space="preserve">HP LASERJET 5200  
No 16A με ΟΕΜ: Q7516A </t>
    </r>
  </si>
  <si>
    <r>
      <t>Κασέτα τόνερ για εκτυπωτή LASER που να καλύπτει τον τύπο</t>
    </r>
    <r>
      <rPr>
        <b/>
        <sz val="10"/>
        <rFont val="Arial Greek"/>
        <family val="0"/>
      </rPr>
      <t xml:space="preserve"> HP LASERJET  P1006 
No 35A με ΟΕΜ: CB435A </t>
    </r>
  </si>
  <si>
    <r>
      <t xml:space="preserve">Κασέτα τόνερ για εκτυπωτή LASER που να καλύπτει τον τύπο </t>
    </r>
    <r>
      <rPr>
        <b/>
        <sz val="10"/>
        <rFont val="Arial Greek"/>
        <family val="0"/>
      </rPr>
      <t>HP LASERJET  4200 
No 38A με ΟΕΜ: Q1338A</t>
    </r>
    <r>
      <rPr>
        <sz val="10"/>
        <rFont val="Arial Greek"/>
        <family val="2"/>
      </rPr>
      <t xml:space="preserve"> 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</si>
  <si>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LASERJET 1320 
Νο 49Χ με ΟΕΜ: Q5949X</t>
    </r>
    <r>
      <rPr>
        <sz val="10"/>
        <rFont val="Arial Greek"/>
        <family val="2"/>
      </rPr>
      <t xml:space="preserve"> </t>
    </r>
  </si>
  <si>
    <r>
      <t xml:space="preserve">Κασέτα τόνερ για εκτυπωτή LASER που να καλύπτει τον τύπο </t>
    </r>
    <r>
      <rPr>
        <b/>
        <sz val="10"/>
        <rFont val="Arial Greek"/>
        <family val="0"/>
      </rPr>
      <t>HP LASERJET P2015 
No 53X με ΟΕΜ: Q7553X</t>
    </r>
    <r>
      <rPr>
        <sz val="10"/>
        <rFont val="Arial Greek"/>
        <family val="2"/>
      </rPr>
      <t xml:space="preserve"> 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</si>
  <si>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KYOCERA FS-4000DN (TK-330)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</si>
  <si>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CP1525 
BLACK με ΟΕΜ: CE320A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</si>
  <si>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CP1525
CYAN με ΟΕΜ: CE321A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</si>
  <si>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CP1525 
YELLOW με ΟΕΜ: CE322A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</si>
  <si>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CP1525 
MAGENTA με ΟΕΜ: CE323A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</si>
  <si>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ENTERPRISE 500 M551n
BLACK Νο 507Χ με ΟΕΜ: CE400X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</si>
  <si>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ENTERPRISE 500 M551n
CYAN Νο 507Α με ΟΕΜ: CE401A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</si>
  <si>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ENTERPRISE 500 M551n
YELLOW Νο 507Α με ΟΕΜ: CE402A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</si>
  <si>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ENTERPRISE 500 M551n 
MAGENTA Νο 507Α με ΟΕΜ: CE403A</t>
    </r>
  </si>
  <si>
    <r>
      <t>Κασέτα τόνερ για εκτυπωτή LASER  που να καλύπτει τον τύπο</t>
    </r>
    <r>
      <rPr>
        <b/>
        <sz val="10"/>
        <rFont val="Arial Greek"/>
        <family val="0"/>
      </rPr>
      <t xml:space="preserve"> HP LASERJET P2055dn 
No 05Χ με ΟΕΜ:CE505X</t>
    </r>
  </si>
  <si>
    <r>
      <t xml:space="preserve">Μελάνι για εκτυπωτή INK-JET που να καλύπτει τον τύπο HP PSC 1510 
</t>
    </r>
    <r>
      <rPr>
        <b/>
        <sz val="10"/>
        <rFont val="Arial Greek"/>
        <family val="0"/>
      </rPr>
      <t>Έγχρωμο Νο 338 με ΟΕΜ: C8765EE</t>
    </r>
  </si>
  <si>
    <r>
      <t xml:space="preserve">Μελάνι για εκτυπωτή INK-JET που να καλύπτει τον τύπο HP PSC 1510 
</t>
    </r>
    <r>
      <rPr>
        <b/>
        <sz val="10"/>
        <rFont val="Arial Greek"/>
        <family val="0"/>
      </rPr>
      <t>Μαύρο Νο 343 με ΟΕΜ: C8766EE</t>
    </r>
  </si>
  <si>
    <r>
      <t xml:space="preserve">Μελάνι για εκτυπωτή INK-JET που να καλύπτει τον τύπο HP OfficeJet J3680 
</t>
    </r>
    <r>
      <rPr>
        <b/>
        <sz val="10"/>
        <rFont val="Arial Greek"/>
        <family val="0"/>
      </rPr>
      <t>Έγχρωμο No 22XL με ΟΕΜ: C9352CE</t>
    </r>
  </si>
  <si>
    <r>
      <t xml:space="preserve">Μελάνι για εκτυπωτή INK-JET που να καλύπτει τον τύπο HP OfficeJet 4500 
</t>
    </r>
    <r>
      <rPr>
        <b/>
        <sz val="10"/>
        <rFont val="Arial Greek"/>
        <family val="0"/>
      </rPr>
      <t>Μαύρο No 901XL με ΟΕΜ: CC654AE</t>
    </r>
  </si>
  <si>
    <r>
      <t xml:space="preserve">Μελάνι για εκτυπωτή INK-JET που να καλύπτει τον τύπο HP OfficeJet 4500 
</t>
    </r>
    <r>
      <rPr>
        <b/>
        <sz val="10"/>
        <rFont val="Arial Greek"/>
        <family val="0"/>
      </rPr>
      <t>Έγχρωμο No 901 με ΟΕΜ: CC656AE</t>
    </r>
  </si>
  <si>
    <r>
      <t xml:space="preserve">Κασσέτα μαύρου μελανιου κατάλληλος για συσκευή τηλεομοιοτυπίας (φαξ) τύπου Philips FaxJet 555 </t>
    </r>
    <r>
      <rPr>
        <b/>
        <sz val="10"/>
        <rFont val="Arial Greek"/>
        <family val="0"/>
      </rPr>
      <t>με ΟΕΜ: PFA441</t>
    </r>
  </si>
  <si>
    <r>
      <t>Μελανοταινία κατάλληλη για συσκευή τηλεομοιοτυπίας (φαξ) τύπου Panasonic KX-FP205GR</t>
    </r>
    <r>
      <rPr>
        <b/>
        <sz val="10"/>
        <rFont val="Arial Greek"/>
        <family val="0"/>
      </rPr>
      <t xml:space="preserve"> με ΟΕΜ: KX-FA52X (συσκευασία 2 τεμαχίων)</t>
    </r>
  </si>
  <si>
    <r>
      <t xml:space="preserve">Ξηρός γραφίτης (γνήσιο τόνερ) κατάλληλος για φωτοαντιγραφικό μηχάνημα τύπου  RICOH Aficio 220 ή 270 </t>
    </r>
    <r>
      <rPr>
        <b/>
        <sz val="10"/>
        <rFont val="Arial Greek"/>
        <family val="0"/>
      </rPr>
      <t>Type 2210D με ΟΕΜ: 885053</t>
    </r>
  </si>
  <si>
    <r>
      <t xml:space="preserve">Ξηρός γραφίτης (γνήσιο τόνερ) κατάλληλος για φωτοαντιγραφικό μηχάνημα τύπου  </t>
    </r>
    <r>
      <rPr>
        <b/>
        <sz val="10"/>
        <rFont val="Arial Greek"/>
        <family val="0"/>
      </rPr>
      <t>Sharp AR - 5618 με ΟΕΜ: MX235GT</t>
    </r>
  </si>
  <si>
    <r>
      <t xml:space="preserve">Ξηρός γραφίτης (γνήσιο τόνερ) κατάλληλος για φωτοαντιγραφικό μηχάνημα τύπου  </t>
    </r>
    <r>
      <rPr>
        <b/>
        <sz val="10"/>
        <rFont val="Arial Greek"/>
        <family val="0"/>
      </rPr>
      <t>Sharp MX - M310 με ΟΕΜ: MX312GT</t>
    </r>
  </si>
  <si>
    <r>
      <t xml:space="preserve">Πακέτο 4 μελανιών  (Black, Cyan, Magenta, Yellow) για εκτυπωτή INK-JET που να καλύπτει τον τύπο Epson Stylus SX125 </t>
    </r>
    <r>
      <rPr>
        <b/>
        <sz val="10"/>
        <rFont val="Arial Greek"/>
        <family val="0"/>
      </rPr>
      <t>με ΟΕΜ: T128540</t>
    </r>
  </si>
  <si>
    <r>
      <t xml:space="preserve">Μελάνι για εκτυπωτή INK-JET που να καλύπτει τον τύπο Lexmark Z1420 
</t>
    </r>
    <r>
      <rPr>
        <b/>
        <sz val="10"/>
        <rFont val="Arial Greek"/>
        <family val="0"/>
      </rPr>
      <t>Μαύρο Νο 34XL με ΟΕΜ: 18C0034E</t>
    </r>
  </si>
  <si>
    <r>
      <t xml:space="preserve">Μελάνι για εκτυπωτή INK-JET που να καλύπτει τον τύπο Lexmark Z1420 </t>
    </r>
    <r>
      <rPr>
        <b/>
        <sz val="10"/>
        <rFont val="Arial Greek"/>
        <family val="0"/>
      </rPr>
      <t>Έγρωμο Νο 35XL με ΟΕΜ: 18C0035E</t>
    </r>
  </si>
  <si>
    <r>
      <t xml:space="preserve">Μελάνι για εκτυπωτή INK-JET που να καλύπτει τον τύπο HP Officejet 7000 
</t>
    </r>
    <r>
      <rPr>
        <b/>
        <sz val="10"/>
        <rFont val="Arial Greek"/>
        <family val="0"/>
      </rPr>
      <t>Black No 920 XL με ΟΕΜ: CD975AE</t>
    </r>
  </si>
  <si>
    <r>
      <t xml:space="preserve">Μελάνι για εκτυπωτή INK-JET που να καλύπτει τον τύπο HP Officejet 7000 
</t>
    </r>
    <r>
      <rPr>
        <b/>
        <sz val="10"/>
        <rFont val="Arial Greek"/>
        <family val="0"/>
      </rPr>
      <t>Yellow No 920 XL με ΟΕΜ: CD974AE</t>
    </r>
  </si>
  <si>
    <r>
      <t xml:space="preserve">Μελάνι για εκτυπωτή INK-JET που να καλύπτει τον τύπο HP Officejet 7000 
</t>
    </r>
    <r>
      <rPr>
        <b/>
        <sz val="10"/>
        <rFont val="Arial Greek"/>
        <family val="0"/>
      </rPr>
      <t>Cyan No 920 XL με ΟΕΜ: CD972AE</t>
    </r>
  </si>
  <si>
    <r>
      <t xml:space="preserve">Μελάνι για εκτυπωτή INK-JET που να καλύπτει τον τύπο HP Officejet 7000 
</t>
    </r>
    <r>
      <rPr>
        <b/>
        <sz val="10"/>
        <rFont val="Arial Greek"/>
        <family val="0"/>
      </rPr>
      <t>Magenta  No 920 XL με ΟΕΜ: CD973AE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</si>
  <si>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LASERJET 1100  
No 92Α με ΟΕΜ: C4092A</t>
    </r>
  </si>
  <si>
    <r>
      <t>Κασέτα τόνερ για εκτυπωτή LASER  που να καλύπτει τον τύπο</t>
    </r>
    <r>
      <rPr>
        <b/>
        <sz val="10"/>
        <rFont val="Arial Greek"/>
        <family val="0"/>
      </rPr>
      <t xml:space="preserve"> HP LASERJET P1505 
No 36Α με ΟΕΜ:CB436A</t>
    </r>
  </si>
  <si>
    <r>
      <t xml:space="preserve">Μελανοταινία κατάλληλη για συσκευή τηλεομοιοτυπίας (φαξ) τύπου Philips Magic 5 Voice PPF675 </t>
    </r>
    <r>
      <rPr>
        <b/>
        <sz val="10"/>
        <rFont val="Arial Greek"/>
        <family val="0"/>
      </rPr>
      <t>με ΟΕΜ: PFA351  (συσκευασία 2 τεμαχίων)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</si>
  <si>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LASERJET P2035  
No 05Α με ΟΕΜ:CΕ505Α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</si>
  <si>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LASERJET P1566  
No 78Α με ΟΕΜ:CΕ278Α</t>
    </r>
  </si>
  <si>
    <r>
      <t>Μελανοταινία κατάλληλη για συσκευή τηλεομοιοτυπίας (φαξ) τύπου Panasonic KX-FP145</t>
    </r>
    <r>
      <rPr>
        <b/>
        <sz val="10"/>
        <rFont val="Arial Greek"/>
        <family val="0"/>
      </rPr>
      <t xml:space="preserve"> με ΟΕΜ: KX-FA54X (συσκευασία 2 τεμαχίων)</t>
    </r>
  </si>
  <si>
    <r>
      <t xml:space="preserve">Μελανοταινία κατάλληλη για συσκευή τηλεομοιοτυπίας (φαξ) τύπου Philips Magic 2  </t>
    </r>
    <r>
      <rPr>
        <b/>
        <sz val="10"/>
        <rFont val="Arial Greek"/>
        <family val="0"/>
      </rPr>
      <t xml:space="preserve">με ΟΕΜ: PFA322 </t>
    </r>
  </si>
  <si>
    <r>
      <t xml:space="preserve">Μελάνι για εκτυπωτή INK-JET που να καλύπτει τον τύπο HP Deskjet 656c 
</t>
    </r>
    <r>
      <rPr>
        <b/>
        <sz val="10"/>
        <rFont val="Arial Greek"/>
        <family val="0"/>
      </rPr>
      <t xml:space="preserve">Έγχρωμο No 49 με ΟΕΜ: 51649AE </t>
    </r>
  </si>
  <si>
    <r>
      <t xml:space="preserve">Μελάνι για εκτυπωτή INK-JET που να καλύπτει τον τύπο HP Deskjet 656c 
</t>
    </r>
    <r>
      <rPr>
        <b/>
        <sz val="10"/>
        <rFont val="Arial Greek"/>
        <family val="0"/>
      </rPr>
      <t>Μαύρο Νο 20 με ΟΕΜ: C6614DE</t>
    </r>
  </si>
  <si>
    <r>
      <t xml:space="preserve">Ξηρός γραφίτης (τόνερ) κατάλληλος για φωτοαντιγραφικό μηχάνημα τύπου  </t>
    </r>
    <r>
      <rPr>
        <b/>
        <sz val="10"/>
        <rFont val="Arial Greek"/>
        <family val="0"/>
      </rPr>
      <t>TOSHIBA eStudio 167 με ΟΕΜ: T-1640E Black 6AJ00000024</t>
    </r>
  </si>
  <si>
    <r>
      <t xml:space="preserve">Ξηρός γραφίτης (τόνερ) κατάλληλος για φωτοαντιγραφικό μηχάνημα τύπου  </t>
    </r>
    <r>
      <rPr>
        <b/>
        <sz val="10"/>
        <rFont val="Arial Greek"/>
        <family val="0"/>
      </rPr>
      <t>TOSHIBA eStudio 182 με ΟΕΜ: T-1810E Black 6AJ00000058</t>
    </r>
  </si>
  <si>
    <r>
      <t xml:space="preserve">Ξηρός γραφίτης (τόνερ) κατάλληλος για φωτοαντιγραφικό μηχάνημα τύπου  </t>
    </r>
    <r>
      <rPr>
        <b/>
        <sz val="10"/>
        <rFont val="Arial Greek"/>
        <family val="0"/>
      </rPr>
      <t>KYOCERA Ecosys FS-1135 MFP (TK-1142)</t>
    </r>
  </si>
  <si>
    <r>
      <t xml:space="preserve">Εμφανιστής κατάλληλος για φωτοαντιγραφικό μηχάνημα τύπου </t>
    </r>
    <r>
      <rPr>
        <b/>
        <sz val="10"/>
        <rFont val="Arial Greek"/>
        <family val="0"/>
      </rPr>
      <t>LANIER 7335</t>
    </r>
  </si>
  <si>
    <r>
      <t xml:space="preserve">Τύμπανο κατάλληλο για φωτοαντιγραφικό μηχάνημα τύπου </t>
    </r>
    <r>
      <rPr>
        <b/>
        <sz val="10"/>
        <rFont val="Arial Greek"/>
        <family val="0"/>
      </rPr>
      <t>LANIER 7335</t>
    </r>
  </si>
  <si>
    <r>
      <t xml:space="preserve">Λεπίδα τυμπάνου για φωτοαντιγραφικό μηχάνημα τύπου </t>
    </r>
    <r>
      <rPr>
        <b/>
        <sz val="10"/>
        <rFont val="Arial Greek"/>
        <family val="0"/>
      </rPr>
      <t>LANIER 7335</t>
    </r>
  </si>
  <si>
    <r>
      <t xml:space="preserve">Τύμπανο κατάλληλο για φωτοαντιγραφικό μηχάνημα τύπου </t>
    </r>
    <r>
      <rPr>
        <b/>
        <sz val="10"/>
        <rFont val="Arial Greek"/>
        <family val="0"/>
      </rPr>
      <t>KYOCERA Ecosys FS-1135 MFP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</si>
  <si>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CP1515n 
BLACK με ΟΕΜ: CB540A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</si>
  <si>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CP1515n
CYAN με ΟΕΜ: CB5411A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</si>
  <si>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CP1515n 
YELLOW με ΟΕΜ: CB542A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</si>
  <si>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 xml:space="preserve">SAMSUNG ML1670 ή ML1670 με ΟΕΜ: MLT-D1042S </t>
    </r>
  </si>
  <si>
    <r>
      <t xml:space="preserve">Μελάνι για εκτυπωτή INK-JET που να καλύπτει τον τύπο HP OfficeJet 4255
</t>
    </r>
    <r>
      <rPr>
        <b/>
        <sz val="10"/>
        <rFont val="Arial Greek"/>
        <family val="0"/>
      </rPr>
      <t>Έγχρωμο No 57 με ΟΕΜ: C6657A</t>
    </r>
  </si>
  <si>
    <r>
      <t xml:space="preserve">Ξηρός γραφίτης (τόνερ) κατάλληλος για φωτοαντιγραφικό μηχάνημα τύπου  </t>
    </r>
    <r>
      <rPr>
        <b/>
        <sz val="10"/>
        <rFont val="Arial Greek"/>
        <family val="0"/>
      </rPr>
      <t>SHARP MX-3500N με ΟΕΜ: MX-27GTTBA (Black)</t>
    </r>
  </si>
  <si>
    <r>
      <t xml:space="preserve">Ξηρός γραφίτης (τόνερ) κατάλληλος για φωτοαντιγραφικό μηχάνημα τύπου  </t>
    </r>
    <r>
      <rPr>
        <b/>
        <sz val="10"/>
        <rFont val="Arial Greek"/>
        <family val="0"/>
      </rPr>
      <t>SHARP MX-3500N με ΟΕΜ: MX-27GTTMA (Magenta)</t>
    </r>
  </si>
  <si>
    <r>
      <t xml:space="preserve">Ξηρός γραφίτης (τόνερ) κατάλληλος για φωτοαντιγραφικό μηχάνημα τύπου  </t>
    </r>
    <r>
      <rPr>
        <b/>
        <sz val="10"/>
        <rFont val="Arial Greek"/>
        <family val="0"/>
      </rPr>
      <t>SHARP MX-3500N με ΟΕΜ: MX-27GTTYA (Yellow)</t>
    </r>
  </si>
  <si>
    <r>
      <t xml:space="preserve">Ξηρός γραφίτης (τόνερ) κατάλληλος για φωτοαντιγραφικό μηχάνημα τύπου  </t>
    </r>
    <r>
      <rPr>
        <b/>
        <sz val="10"/>
        <rFont val="Arial Greek"/>
        <family val="0"/>
      </rPr>
      <t>SHARP MX-3500N με ΟΕΜ: MX-27GTTCA (Cyan)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</si>
  <si>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CP1515n 
MAGENTA με ΟΕΜ: CB543A</t>
    </r>
  </si>
  <si>
    <t>Κάτω κύλινδρος φούρνου για φωτοαντιγραφικό μηχάνημα τύπου  Panasonic DP - 8016P</t>
  </si>
  <si>
    <t>Δ. Αναλώσιμα κατάλληλα για πολυμηχάνημα τύπου Toshiba e-studio 165/167</t>
  </si>
  <si>
    <t>Τύμπανο κατάλληλο για πολυμηχάνημα τύπου Toshiba e-studio 165/167</t>
  </si>
  <si>
    <t>Εμφανιστής κατάλληλος για πολυμηχάνημα τύπου Toshiba e-studio 165/167</t>
  </si>
  <si>
    <t>Λεπίδα καθαρισμού τύμπανου κατάλληλη για πολυμηχάνημα τύπου Toshiba e-studio 165/167</t>
  </si>
  <si>
    <t>Κύλινδρος θέρμανσης φούρνου κατάλληλος για πολυμηχάνημα τύπου Toshiba e-studio 165/167</t>
  </si>
  <si>
    <t>Κύλινδρος πίεσης φούρνου κατάλληλος για πολυμηχάνημα τύπου Toshiba e-studio 165/167</t>
  </si>
  <si>
    <t>Ξηρός γραφίτης (τόνερ) κατάλληλος για πολυμηχάνημα τύπου Toshiba e-studio 165/167</t>
  </si>
  <si>
    <t>E. Αναλώσιμα κατάλληλα για πολυμηχάνημα τύπου Toshiba 1550</t>
  </si>
  <si>
    <t>Τύμπανο κατάλληλο για πολυμηχάνημα τύπου Toshiba 1550</t>
  </si>
  <si>
    <t>Ξηρός γραφίτης (τόνερ) κατάλληλος για πολυμηχάνημα τύπου Toshiba 1550</t>
  </si>
  <si>
    <t>Εμφανιστής κατάλληλος για πολυμηχάνημα τύπου Toshiba 1550</t>
  </si>
  <si>
    <t>Λεπίδα καθαρισμού τύμπανου κατάλληλη για πολυμηχάνημα τύπου Toshiba 1550</t>
  </si>
  <si>
    <t>Κύλινδρος θέρμανσης φούρνου κατάλληλος για πολυμηχάνημα τύπου Toshiba 1550</t>
  </si>
  <si>
    <t>Cleaning web roller για φωτοαντιγραφικό μηχάνημα τύπου   Toshiba 1550</t>
  </si>
  <si>
    <r>
      <t xml:space="preserve">Κασέτα τόνερ για εκτυπωτή LASER  που να καλύπτει τον τύπο LEXMARK OPTRA Τ640 HIGH CAPACITY 21.000 σελίδες </t>
    </r>
    <r>
      <rPr>
        <b/>
        <sz val="10"/>
        <color indexed="8"/>
        <rFont val="Arial Greek"/>
        <family val="0"/>
      </rPr>
      <t>με ΟΕΜ:64016ΗΕ</t>
    </r>
  </si>
  <si>
    <r>
      <t xml:space="preserve">Μελανοταινία κατάλληλη για εκτυπωτή Dot Matrix τύπου Epson FX-350 </t>
    </r>
    <r>
      <rPr>
        <b/>
        <sz val="10"/>
        <rFont val="Arial Greek"/>
        <family val="0"/>
      </rPr>
      <t>με ΟΕΜ: C13S015637</t>
    </r>
  </si>
  <si>
    <r>
      <t xml:space="preserve">Mπαταρία </t>
    </r>
    <r>
      <rPr>
        <b/>
        <sz val="10"/>
        <rFont val="Arial Greek"/>
        <family val="0"/>
      </rPr>
      <t>12V 7,2AH 1τεμ.</t>
    </r>
    <r>
      <rPr>
        <sz val="10"/>
        <rFont val="Arial Greek"/>
        <family val="2"/>
      </rPr>
      <t xml:space="preserve"> κλειστού τύπου Sealed Lead Acid κατάλληλη για UPS (650-700VA)</t>
    </r>
  </si>
  <si>
    <r>
      <t xml:space="preserve">Κασέτα τόνερ για Πολυμηχάνημα LASER που να καλύπτει τον τύπο </t>
    </r>
    <r>
      <rPr>
        <b/>
        <sz val="10"/>
        <rFont val="Arial Greek"/>
        <family val="0"/>
      </rPr>
      <t xml:space="preserve">HP LASERJET Pro M127FN 
No 83Α με ΟΕΜ: CF283A </t>
    </r>
  </si>
  <si>
    <t>78</t>
  </si>
  <si>
    <t>79</t>
  </si>
  <si>
    <t>80</t>
  </si>
  <si>
    <t>Γ. Αναλώσιμα κατάλληλα για φωτοαντιγραφικό μηχάνημα τύπου Gestetner MP 4000B Aficio</t>
  </si>
  <si>
    <t>Ξηρός γραφίτης (τόνερ) κατάλληλος για φωτοαντιγραφικό μηχάνημα τύπου Gestetner MP 4000B Aficio</t>
  </si>
  <si>
    <t>Εμφανιστής κατάλληλος για φωτοαντιγραφικό μηχάνημα τύπου Gestetner MP 4000B Aficio</t>
  </si>
  <si>
    <t>Λεπίδα καθαρισμού τύμπανου κατάλληλη για φωτοαντιγραφικό μηχάνημα τύπου Gestetner MP 4000B Aficio</t>
  </si>
  <si>
    <t>Τύμπανο κατάλληλο για φωτοαντιγραφικό μηχάνημα τύπου  Gestetner MP 4000B Aficio</t>
  </si>
  <si>
    <t>Cleaning web roller για φωτοαντιγραφικό μηχάνημα τύπου   Gestetner MP 4000B Aficio</t>
  </si>
  <si>
    <t>Κύλινδρος θέρμανσης φούρνου κατάλληλος για φωτοαντιγραφικό μηχάνημα τύπου Gestetner MP 4000B Aficio</t>
  </si>
  <si>
    <t>Κύλινδρος πίεσης φούρνου κατάλληλος για φωτοαντιγραφικό μηχάνημα τύπου Gestetner MP 4000B Aficio</t>
  </si>
  <si>
    <t>Κάτω κύλινδρος φούρνου για φωτοαντιγραφικό μηχάνημα τύπου  Panasonic DP - 8032</t>
  </si>
  <si>
    <t>110</t>
  </si>
  <si>
    <t>………………………………………………………………………………………………………………………………………….</t>
  </si>
  <si>
    <t>30125110-5</t>
  </si>
  <si>
    <t>30125000-1</t>
  </si>
  <si>
    <r>
      <t xml:space="preserve">Μελανοταινία κατάλληλη για συσκευή τηλεομοιοτυπίας (φαξ) τύπου </t>
    </r>
    <r>
      <rPr>
        <b/>
        <sz val="10"/>
        <rFont val="Arial Greek"/>
        <family val="0"/>
      </rPr>
      <t>Panasonic KX-FP300 με ΟΕΜ: KX-FA136X (συσκευασία 2 τεμαχίων)</t>
    </r>
  </si>
  <si>
    <t>30192340-6</t>
  </si>
  <si>
    <t>32572000-3</t>
  </si>
  <si>
    <t>30192320-0</t>
  </si>
  <si>
    <t>31440000-2</t>
  </si>
  <si>
    <t>31411000-0</t>
  </si>
  <si>
    <t>30125100-2</t>
  </si>
  <si>
    <t>Ενότητα ειδών 1.2: Αναλώσιμα συσκευών τηλεομοιοτυπίας (φαξ)</t>
  </si>
  <si>
    <t>2η Ομάδα ειδών: Αναλώσιμα μηχανογράφησης</t>
  </si>
  <si>
    <t xml:space="preserve">Έλαβα γνώση και συμφωνώ απόλυτα με τις Τεχνικές Προδιαγραφές της με κωδικό Π38/2015 μελέτης του </t>
  </si>
  <si>
    <r>
      <t>Waste Toner για εκτυπωτή LASER  που να καλύπτει τον τύπο</t>
    </r>
    <r>
      <rPr>
        <b/>
        <sz val="10"/>
        <rFont val="Arial Greek"/>
        <family val="0"/>
      </rPr>
      <t xml:space="preserve"> LEXMARK C344n με ΟΕΜ: C540X75G</t>
    </r>
  </si>
  <si>
    <r>
      <t xml:space="preserve">Μελάνι για εκτυπωτή INK-JET που να καλύπτει τον τύπο HP Deskjet 4625 
</t>
    </r>
    <r>
      <rPr>
        <b/>
        <sz val="10"/>
        <rFont val="Arial Greek"/>
        <family val="0"/>
      </rPr>
      <t>Μαύρο Νο 655 με ΟΕΜ: CZ109AE</t>
    </r>
  </si>
  <si>
    <r>
      <t xml:space="preserve">Μελάνι για εκτυπωτή INK-JET που να καλύπτει τον τύπο HP Deskjet 4625 
</t>
    </r>
    <r>
      <rPr>
        <b/>
        <sz val="10"/>
        <rFont val="Arial Greek"/>
        <family val="0"/>
      </rPr>
      <t>Cyan Νο 655 με ΟΕΜ: CZ110AE</t>
    </r>
  </si>
  <si>
    <r>
      <t xml:space="preserve">Μελάνι για εκτυπωτή INK-JET που να καλύπτει τον τύπο HP Deskjet 4625 
</t>
    </r>
    <r>
      <rPr>
        <b/>
        <sz val="10"/>
        <rFont val="Arial Greek"/>
        <family val="0"/>
      </rPr>
      <t>Magenta Νο 655 με ΟΕΜ: CZ111AE</t>
    </r>
  </si>
  <si>
    <r>
      <t xml:space="preserve">Μελάνι για εκτυπωτή INK-JET που να καλύπτει τον τύπο HP Deskjet 4625 
</t>
    </r>
    <r>
      <rPr>
        <b/>
        <sz val="10"/>
        <rFont val="Arial Greek"/>
        <family val="0"/>
      </rPr>
      <t>Yellow Νο 655 με ΟΕΜ: CZ112AE</t>
    </r>
  </si>
  <si>
    <t>Κωδικός 
CPV</t>
  </si>
  <si>
    <t>Ποσό-
τητα</t>
  </si>
  <si>
    <t>Μονάδα Μέτρη-σης</t>
  </si>
  <si>
    <t>30192113-6</t>
  </si>
  <si>
    <t>32581210-4</t>
  </si>
  <si>
    <t>ΙΛΙΟΝ, …./…./2015</t>
  </si>
  <si>
    <t>1η Ομάδα: Ανταλλακτικά και αναλώσιμα για μηχανές γραφείου</t>
  </si>
  <si>
    <t>Ενότητα ειδών 1.1: Ανταλλακτικά &amp; Αναλώσιμα φωτοαντιγραφικών μηχανημάτων</t>
  </si>
  <si>
    <r>
      <t>Μελανοταινία κατάλληλη για συσκευή τηλεομοιοτυπίας (φαξ) τύπου Panasonic KX-ΜΒ2030</t>
    </r>
    <r>
      <rPr>
        <b/>
        <sz val="10"/>
        <rFont val="Arial Greek"/>
        <family val="0"/>
      </rPr>
      <t xml:space="preserve"> με ΟΕΜ: KX-FAT411A/E (2,000 pages, ISO/IEC 19752 standard)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</si>
  <si>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CP3525 
BLACK με ΟΕΜ: CE250X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</si>
  <si>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CP3525
CYAN με ΟΕΜ: CE251A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</si>
  <si>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CP3525 
YELLOW με ΟΕΜ: CE252A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</si>
  <si>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HP COLOR LASERJET CP3525 
MAGENTA με ΟΕΜ: CE253A</t>
    </r>
  </si>
  <si>
    <r>
      <t xml:space="preserve">Γνήσιο Maintenance Kit (220V) κατάλληλο για εκτυπωτή LASER  που να καλύπτει τον τύπο Lexmark T610 </t>
    </r>
    <r>
      <rPr>
        <b/>
        <sz val="10"/>
        <rFont val="Arial Greek"/>
        <family val="0"/>
      </rPr>
      <t>με ΟΕΜ: 40X0101</t>
    </r>
    <r>
      <rPr>
        <sz val="10"/>
        <rFont val="Arial Greek"/>
        <family val="0"/>
      </rPr>
      <t xml:space="preserve"> </t>
    </r>
  </si>
  <si>
    <r>
      <t xml:space="preserve">Γνήσιο Maintenance Kit (220V) κατάλληλο για εκτυπωτή LASER  που να καλύπτει τον τύπο HP Laserjet-5200dtn </t>
    </r>
    <r>
      <rPr>
        <b/>
        <sz val="10"/>
        <rFont val="Arial Greek"/>
        <family val="0"/>
      </rPr>
      <t>με ΟΕΜ: Q7543-67910</t>
    </r>
  </si>
  <si>
    <r>
      <t xml:space="preserve">Κασέτα τόνερ για Πολυμηχάνημα LASER που να καλύπτει τους τύπους </t>
    </r>
    <r>
      <rPr>
        <b/>
        <sz val="10"/>
        <rFont val="Arial Greek"/>
        <family val="0"/>
      </rPr>
      <t>HP LASERJET Pro M1212NF &amp; HP LASERJET P1102 
No 85Α (DUAL PACK) με ΟΕΜ: CE285AD</t>
    </r>
  </si>
  <si>
    <r>
      <t xml:space="preserve">Κασέτα τόνερ για εκτυπωτή LASER που να καλύπτει τον τύπο </t>
    </r>
    <r>
      <rPr>
        <b/>
        <sz val="10"/>
        <rFont val="Arial Greek"/>
        <family val="0"/>
      </rPr>
      <t xml:space="preserve">HP LASERJET P4015 
No 64X (DUAL PACK) με OEM: CC364XD </t>
    </r>
  </si>
  <si>
    <r>
      <t xml:space="preserve">Κασέτα τόνερ για εκτυπωτή LASER που να καλύπτει τον τύπο </t>
    </r>
    <r>
      <rPr>
        <b/>
        <sz val="10"/>
        <rFont val="Arial Greek"/>
        <family val="0"/>
      </rPr>
      <t>HP LASERJET 600 M602 
No 90X (DUAL PACK) με ΟΕΜ: CE390XD</t>
    </r>
    <r>
      <rPr>
        <sz val="10"/>
        <rFont val="Arial Greek"/>
        <family val="2"/>
      </rPr>
      <t xml:space="preserve"> </t>
    </r>
  </si>
  <si>
    <r>
      <t xml:space="preserve">Μελάνι για εκτυπωτή INK-JET που να καλύπτει τον τύπο HP OfficeJet 4255
</t>
    </r>
    <r>
      <rPr>
        <b/>
        <sz val="10"/>
        <rFont val="Arial Greek"/>
        <family val="0"/>
      </rPr>
      <t>Μαύρο No 56 με ΟΕΜ: C6656AE</t>
    </r>
  </si>
  <si>
    <r>
      <t xml:space="preserve">Γνήσιο τόνερ κατάλληλο για συσκευή (φαξ) τύπου Samsung SF-650 </t>
    </r>
    <r>
      <rPr>
        <b/>
        <sz val="10"/>
        <rFont val="Arial Greek"/>
        <family val="0"/>
      </rPr>
      <t xml:space="preserve">με OEM : MLT-D1052L </t>
    </r>
  </si>
  <si>
    <r>
      <t xml:space="preserve">Γνήσιο τόνερ κατάλληλο για συσκευή (φαξ) τύπου Samsung SF-560 και Lanier LF-120 </t>
    </r>
    <r>
      <rPr>
        <b/>
        <sz val="10"/>
        <rFont val="Arial Greek"/>
        <family val="0"/>
      </rPr>
      <t>με ΟΕΜ: SF-D560RA</t>
    </r>
  </si>
  <si>
    <r>
      <t>Μελανοταινία κατάλληλη για συσκευή τηλεομοιοτυπίας (φαξ) τύπου Panasonic KX-FL401</t>
    </r>
    <r>
      <rPr>
        <b/>
        <sz val="10"/>
        <rFont val="Arial Greek"/>
        <family val="0"/>
      </rPr>
      <t xml:space="preserve"> με ΟΕΜ: KX-FAT88X (συσκευασία 2 τεμαχίων)</t>
    </r>
  </si>
  <si>
    <r>
      <t xml:space="preserve">Ξηρός γραφίτης (τόνερ) κατάλληλος για συσκευή τηλεομοιοτυπίας (φαξ) τύπου Sagem MF 4690n </t>
    </r>
    <r>
      <rPr>
        <b/>
        <sz val="10"/>
        <rFont val="Arial Greek"/>
        <family val="0"/>
      </rPr>
      <t>με ΟΕΜ: TNR370 251 471 044</t>
    </r>
  </si>
  <si>
    <r>
      <t>Drum κατάλληλο για συσκευή τηλεομοιοτυπίας (φαξ) 
τύπου SAGEM MF4690n</t>
    </r>
    <r>
      <rPr>
        <b/>
        <sz val="10"/>
        <rFont val="Arial Greek"/>
        <family val="0"/>
      </rPr>
      <t xml:space="preserve"> με ΟΕΜ: DRM370 251 471 057</t>
    </r>
  </si>
  <si>
    <r>
      <t xml:space="preserve">Μελάνι κατάλληλο για συσκευή τηλεομοιοτυπίας (φαξ) τύπου Olivetti Fax_Lab S101 &amp; 106 </t>
    </r>
    <r>
      <rPr>
        <b/>
        <sz val="10"/>
        <rFont val="Arial Greek"/>
        <family val="0"/>
      </rPr>
      <t>(μοντέλο:FJ51)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0"/>
      </rPr>
      <t>με ΟΕΜ:  B0494</t>
    </r>
  </si>
  <si>
    <r>
      <t xml:space="preserve">Γνήσιο τόνερ κατάλληλο για συσκευή φαξ-πολυμηχάνημα τύπου Philips laser MFD 6050 </t>
    </r>
    <r>
      <rPr>
        <b/>
        <sz val="10"/>
        <rFont val="Arial Greek"/>
        <family val="0"/>
      </rPr>
      <t>με ΟΕΜ: PFA822</t>
    </r>
  </si>
  <si>
    <r>
      <t xml:space="preserve">Developer (Black) κατάλληλο για φωτοαντιγραφικό μηχάνημα τύπου  </t>
    </r>
    <r>
      <rPr>
        <b/>
        <sz val="10"/>
        <rFont val="Arial Greek"/>
        <family val="0"/>
      </rPr>
      <t>SHARP MX-3500N με ΟΕΜ: MX-27GVBA</t>
    </r>
  </si>
  <si>
    <r>
      <t xml:space="preserve">Developer (Colour) κατάλληλο για φωτοαντιγραφικό μηχάνημα τύπου  </t>
    </r>
    <r>
      <rPr>
        <b/>
        <sz val="10"/>
        <rFont val="Arial Greek"/>
        <family val="0"/>
      </rPr>
      <t>SHARP MX-3500N με ΟΕΜ: MX-27GVSA</t>
    </r>
  </si>
  <si>
    <r>
      <t xml:space="preserve">Transfer Belt κατάλληλο για φωτοαντιγραφικό μηχάνημα τύπου  </t>
    </r>
    <r>
      <rPr>
        <b/>
        <sz val="10"/>
        <rFont val="Arial Greek"/>
        <family val="0"/>
      </rPr>
      <t>SHARP MX-3500N με ΟΕΜ: MX-450B1</t>
    </r>
  </si>
  <si>
    <r>
      <t xml:space="preserve">Τύμπανο κατάλληλο για πολυμηχάνημα τύπου Toshiba e-studio 355 </t>
    </r>
    <r>
      <rPr>
        <b/>
        <sz val="10"/>
        <rFont val="Arial Greek"/>
        <family val="0"/>
      </rPr>
      <t>με ΟΕΜ: OD-4530</t>
    </r>
  </si>
  <si>
    <r>
      <t xml:space="preserve">Εμφανιστής κατάλληλος για πολυμηχάνημα τύπου Toshiba e-studio 355 </t>
    </r>
    <r>
      <rPr>
        <b/>
        <sz val="10"/>
        <rFont val="Arial Greek"/>
        <family val="0"/>
      </rPr>
      <t>με ΟΕΜ: D-4530</t>
    </r>
  </si>
  <si>
    <r>
      <t xml:space="preserve">Λεπίδα καθαρισμού τύμπανου κατάλληλη για πολυμηχάνημα τύπου Toshiba e-studio 355 </t>
    </r>
    <r>
      <rPr>
        <b/>
        <sz val="10"/>
        <rFont val="Arial Greek"/>
        <family val="0"/>
      </rPr>
      <t>με ΟΕΜ: BL2320</t>
    </r>
  </si>
  <si>
    <r>
      <t xml:space="preserve">Κύλινδρος θέρμανσης φούρνου κατάλληλος για πολυμηχάνημα τύπου Toshiba e-studio 355 </t>
    </r>
    <r>
      <rPr>
        <b/>
        <sz val="10"/>
        <rFont val="Arial Greek"/>
        <family val="0"/>
      </rPr>
      <t>με ΟΕΜ: HR-4530U</t>
    </r>
  </si>
  <si>
    <r>
      <t xml:space="preserve">Κύλινδρος πίεσης φούρνου κατάλληλος για πολυμηχάνημα τύπου Toshiba e-studio 355 </t>
    </r>
    <r>
      <rPr>
        <b/>
        <sz val="10"/>
        <rFont val="Arial Greek"/>
        <family val="0"/>
      </rPr>
      <t>με ΟΕΜ: HR-4530L</t>
    </r>
  </si>
  <si>
    <r>
      <t xml:space="preserve">Ξηρός γραφίτης (τόνερ) κατάλληλος για πολυμηχάνημα τύπου Toshiba e-studio 355 </t>
    </r>
    <r>
      <rPr>
        <b/>
        <sz val="10"/>
        <rFont val="Arial Greek"/>
        <family val="0"/>
      </rPr>
      <t>με ΟΕΜ Τ-4530</t>
    </r>
    <r>
      <rPr>
        <sz val="10"/>
        <rFont val="Arial Greek"/>
        <family val="0"/>
      </rPr>
      <t xml:space="preserve"> </t>
    </r>
  </si>
  <si>
    <t>ΣΤ. Αναλώσιμα κατάλληλα για πολυμηχάνημα τύπου Toshiba e-STUDIO 255 &amp; 355</t>
  </si>
  <si>
    <t>82</t>
  </si>
  <si>
    <t>83</t>
  </si>
  <si>
    <t>111</t>
  </si>
  <si>
    <t>112</t>
  </si>
  <si>
    <t>113</t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</si>
  <si>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KYOCERA FS-6950DN (TK-440)</t>
    </r>
  </si>
  <si>
    <t>Thermal transfer Ribbon WAX/RESIN 110mm*74m  για εκτυπωτή Intermec EasyCoder PC4</t>
  </si>
  <si>
    <t>142</t>
  </si>
  <si>
    <t>143</t>
  </si>
  <si>
    <t>144</t>
  </si>
  <si>
    <t>145</t>
  </si>
  <si>
    <r>
      <t xml:space="preserve">Γνήσιο Maintenance Kit (220V) κατάλληλο για εκτυπωτή LASER  που να καλύπτει τον τύπο HP Laserjet-4200dn </t>
    </r>
    <r>
      <rPr>
        <b/>
        <sz val="10"/>
        <rFont val="Arial Greek"/>
        <family val="0"/>
      </rPr>
      <t>με ΟΕΜ: Q2430-67905</t>
    </r>
  </si>
  <si>
    <r>
      <t xml:space="preserve">Κασέτα τόνερ για εκτυπωτή LASER  που να καλύπτει τον τύπο </t>
    </r>
    <r>
      <rPr>
        <b/>
        <sz val="10"/>
        <rFont val="Arial Greek"/>
        <family val="0"/>
      </rPr>
      <t>ΟΚΙ B401D με ΟΕΜ: 44992402</t>
    </r>
  </si>
  <si>
    <t>77</t>
  </si>
  <si>
    <r>
      <t xml:space="preserve">Ξηρός γραφίτης κατάλληλος για φωτοαντιγραφικό μηχάνημα τύπου </t>
    </r>
    <r>
      <rPr>
        <b/>
        <sz val="10"/>
        <rFont val="Arial Greek"/>
        <family val="0"/>
      </rPr>
      <t>LANIER 7335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0"/>
      </rPr>
      <t>με ΟΕΜ: 117-0234</t>
    </r>
  </si>
  <si>
    <r>
      <t xml:space="preserve">Ξηρός γραφίτης (τόνερ) κατάλληλος για φωτοαντιγραφικό μηχάνημα τύπου  KYOCERA KM-2034 και ΚΜ-2035 </t>
    </r>
    <r>
      <rPr>
        <b/>
        <sz val="10"/>
        <rFont val="Arial Greek"/>
        <family val="0"/>
      </rPr>
      <t>με ΟΕΜ: ΤΚ-410</t>
    </r>
  </si>
  <si>
    <t xml:space="preserve">Σύνολο Ενότητας Ειδών 1.1 </t>
  </si>
  <si>
    <t xml:space="preserve">Σύνολο Ενότητας Ειδών 1.2 </t>
  </si>
  <si>
    <t>Αναλώσιμα φωτοτυπικών πρώην Νομικών Προσώπων</t>
  </si>
  <si>
    <r>
      <t xml:space="preserve">Σύνολο 1ης ΟΜΑΔΑΣ </t>
    </r>
    <r>
      <rPr>
        <b/>
        <sz val="10"/>
        <rFont val="Arial Greek"/>
        <family val="0"/>
      </rPr>
      <t>(Ενότητες Ειδών 1.1 και 1.2 )</t>
    </r>
    <r>
      <rPr>
        <b/>
        <sz val="10"/>
        <rFont val="Arial Greek"/>
        <family val="2"/>
      </rPr>
      <t xml:space="preserve"> με Φ.Π.Α. </t>
    </r>
  </si>
  <si>
    <r>
      <t>Waste Toner για εκτυπωτή LASER  που να καλύπτει τους  τύπους</t>
    </r>
    <r>
      <rPr>
        <b/>
        <sz val="10"/>
        <rFont val="Arial Greek"/>
        <family val="0"/>
      </rPr>
      <t xml:space="preserve"> HP COLOR LASERJET ENTERPRISE 500 M551n
και HP COLOR LASERJET CP3525 με ΟΕΜ: CE254A</t>
    </r>
  </si>
  <si>
    <r>
      <t xml:space="preserve">Μελανοταινία κατάλληλη για εκτυπωτή Dot Matrix τύπου Epson FX-890 </t>
    </r>
    <r>
      <rPr>
        <b/>
        <sz val="10"/>
        <rFont val="Arial Greek"/>
        <family val="0"/>
      </rPr>
      <t xml:space="preserve">με ΟΕΜ: C13S015329 </t>
    </r>
  </si>
  <si>
    <r>
      <t xml:space="preserve">Αλκαλικές μπαταρίες </t>
    </r>
    <r>
      <rPr>
        <b/>
        <sz val="10"/>
        <rFont val="Arial Greek"/>
        <family val="0"/>
      </rPr>
      <t>τύπου ΑΑΑ (συσκευασία 8 τεμ. - Ultra+ ή Long Life Extra)</t>
    </r>
  </si>
  <si>
    <r>
      <t xml:space="preserve">Αλκαλικές μπαταρίες </t>
    </r>
    <r>
      <rPr>
        <b/>
        <sz val="10"/>
        <rFont val="Arial Greek"/>
        <family val="0"/>
      </rPr>
      <t>τύπου ΑΑ (συσκευασία 8 τεμ. - Ultra+ ή Long Life Extra)</t>
    </r>
  </si>
  <si>
    <r>
      <t xml:space="preserve">Αλκαλικές μπαταρίες </t>
    </r>
    <r>
      <rPr>
        <b/>
        <sz val="10"/>
        <rFont val="Arial Greek"/>
        <family val="0"/>
      </rPr>
      <t>τύπου D (συσκευασία 2 τεμ. - Ultra+ ή Long Life Extra)</t>
    </r>
  </si>
  <si>
    <r>
      <t xml:space="preserve">Μελάνι για εκτυπωτή INK-JET που να καλύπτει τον τύπο HP Officejet K8600 
</t>
    </r>
    <r>
      <rPr>
        <b/>
        <sz val="10"/>
        <rFont val="Arial Greek"/>
        <family val="0"/>
      </rPr>
      <t>Black No 88 XL με ΟΕΜ: C9396AE</t>
    </r>
  </si>
  <si>
    <r>
      <t xml:space="preserve">Μελάνι για εκτυπωτή INK-JET που να καλύπτει τον τύπο HP Officejet K8600 
</t>
    </r>
    <r>
      <rPr>
        <b/>
        <sz val="10"/>
        <rFont val="Arial Greek"/>
        <family val="0"/>
      </rPr>
      <t>Cyan No 88 XL με ΟΕΜ: C9391AE</t>
    </r>
  </si>
  <si>
    <r>
      <t xml:space="preserve">Μελάνι για εκτυπωτή INK-JET που να καλύπτει τον τύπο HP Officejet K8600 
</t>
    </r>
    <r>
      <rPr>
        <b/>
        <sz val="10"/>
        <rFont val="Arial Greek"/>
        <family val="0"/>
      </rPr>
      <t>Yellow No 88 XL με ΟΕΜ: C9393AE</t>
    </r>
  </si>
  <si>
    <r>
      <t xml:space="preserve">Μελάνι για εκτυπωτή INK-JET που να καλύπτει τον τύπο HP Officejet K8600 
</t>
    </r>
    <r>
      <rPr>
        <b/>
        <sz val="10"/>
        <rFont val="Arial Greek"/>
        <family val="0"/>
      </rPr>
      <t>Magenta  No 88 XL με ΟΕΜ: C9392AE</t>
    </r>
  </si>
  <si>
    <r>
      <t xml:space="preserve">Printhead για εκτυπωτή INK-JET που να καλύπτει τον τύπο HP Officejet K8600 
</t>
    </r>
    <r>
      <rPr>
        <b/>
        <sz val="10"/>
        <rFont val="Arial Greek"/>
        <family val="0"/>
      </rPr>
      <t>Magenta and Cyan με ΟΕΜ: C9382A</t>
    </r>
  </si>
  <si>
    <r>
      <t xml:space="preserve">Printhead για εκτυπωτή INK-JET που να καλύπτει τον τύπο HP Officejet K8600 
</t>
    </r>
    <r>
      <rPr>
        <b/>
        <sz val="10"/>
        <rFont val="Arial Greek"/>
        <family val="0"/>
      </rPr>
      <t>Black and Yellow με ΟΕΜ: C9381A</t>
    </r>
  </si>
  <si>
    <t>3η Ομάδα ειδών: Μηχανές γραφείου</t>
  </si>
  <si>
    <t>Μηχανή βιβλιοδεσιας</t>
  </si>
  <si>
    <t>Αριθμομηχανή</t>
  </si>
  <si>
    <r>
      <t xml:space="preserve">Ξηρός γραφίτης (γνήσιο τόνερ) κατάλληλος για φωτοαντιγραφικό μηχάνημα τύπου  Sharp AR - M 316 με </t>
    </r>
    <r>
      <rPr>
        <b/>
        <sz val="10"/>
        <rFont val="Arial Greek"/>
        <family val="0"/>
      </rPr>
      <t>ΟΕΜ: AR 310 LT</t>
    </r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</si>
  <si>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</si>
  <si>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</si>
  <si>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</si>
  <si>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</si>
  <si>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</si>
  <si>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</si>
  <si>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</si>
  <si>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</si>
  <si>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</si>
  <si>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</si>
  <si>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</si>
  <si>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</si>
  <si>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</si>
  <si>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</si>
  <si>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</si>
  <si>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</si>
  <si>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</si>
  <si>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</si>
  <si>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</si>
  <si>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</si>
  <si>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</si>
  <si>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</si>
  <si>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</si>
  <si>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</si>
  <si>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</si>
  <si>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</si>
  <si>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</si>
  <si>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</si>
  <si>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</si>
  <si>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</si>
  <si>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</si>
  <si>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</si>
  <si>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</si>
  <si>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</si>
  <si>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</si>
  <si>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</si>
  <si>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</si>
  <si>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</si>
  <si>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</si>
  <si>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</si>
  <si>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</si>
  <si>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</si>
  <si>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</si>
  <si>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</si>
  <si>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</si>
  <si>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</si>
  <si>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</si>
  <si>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</si>
  <si>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</si>
  <si>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</si>
  <si>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</si>
  <si>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</si>
  <si>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</si>
  <si>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</si>
  <si>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146</t>
  </si>
  <si>
    <t>147</t>
  </si>
  <si>
    <t>156</t>
  </si>
  <si>
    <t>148</t>
  </si>
  <si>
    <t>149</t>
  </si>
  <si>
    <t>150</t>
  </si>
  <si>
    <t>151</t>
  </si>
  <si>
    <t>152</t>
  </si>
  <si>
    <t>153</t>
  </si>
  <si>
    <t>154</t>
  </si>
  <si>
    <t>155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</si>
  <si>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</si>
  <si>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</si>
  <si>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</si>
  <si>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</si>
  <si>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</si>
  <si>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</si>
  <si>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</si>
  <si>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</si>
  <si>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</si>
  <si>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</si>
  <si>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30173000-2</t>
  </si>
  <si>
    <t>30197330-8</t>
  </si>
  <si>
    <t>30141300-2</t>
  </si>
  <si>
    <t>Αριθμομηχανή με δυνατότητα εκτύπωσης</t>
  </si>
  <si>
    <t>30141100-0</t>
  </si>
  <si>
    <t>42991100-0</t>
  </si>
  <si>
    <t>35121200-0</t>
  </si>
  <si>
    <t>30191400-8</t>
  </si>
  <si>
    <t xml:space="preserve">Συσκευή Τηλεομοιοτυπίας (Laser Fax) </t>
  </si>
  <si>
    <t>30121410-0</t>
  </si>
  <si>
    <t>Συσκευή κατατεμαχισμού εγγράφων</t>
  </si>
  <si>
    <t>Μηχανή διάτρησης εγγράφων (Περφορατέρ)</t>
  </si>
  <si>
    <t>Μηχανή επικόλλησης ετικετών</t>
  </si>
  <si>
    <t>76</t>
  </si>
  <si>
    <t>Καλώδια UTP C5 (patch cords) μήκους 10 μέτρων (γκρι)</t>
  </si>
  <si>
    <t>30199400-4</t>
  </si>
  <si>
    <r>
      <t xml:space="preserve">Πάνω κύλινδρος φούρνου για φωτοαντιγραφικό μηχάνημα τύπου  </t>
    </r>
    <r>
      <rPr>
        <b/>
        <sz val="10"/>
        <rFont val="Arial Greek"/>
        <family val="0"/>
      </rPr>
      <t>LANIER 7335</t>
    </r>
  </si>
  <si>
    <t>Καταμετρητής – Ανιχνευτής Πλαστότητας Χαρτονομισμάτων</t>
  </si>
  <si>
    <t>30237000-9</t>
  </si>
  <si>
    <t>ΣΥΝΟΛΟ 2ης Ομάδας</t>
  </si>
  <si>
    <t xml:space="preserve"> Σύνολο με ΦΠΑ 2ης Ομάδας</t>
  </si>
  <si>
    <t>Κ.Μ.: Π3815 - Προμήθεια ανταλλακτικών για μηχανές γραφείου των υπηρεσιών του Δήμου,</t>
  </si>
  <si>
    <t xml:space="preserve">              Αναλώσιμων Μηχανογράφησης &amp; Μηχανών γραφείου</t>
  </si>
  <si>
    <t>ΣΥΝΟΛΟ 3ης Ομάδας</t>
  </si>
  <si>
    <t xml:space="preserve"> Σύνολο με ΦΠΑ 3ης Ομάδας</t>
  </si>
  <si>
    <t>ΠΡΟΫΠ: 50.942,30 €</t>
  </si>
  <si>
    <r>
      <t xml:space="preserve">Μελάνι για εκτυπωτή INK-JET που να καλύπτει τον τύπο HP OfficeJet J3680 
</t>
    </r>
    <r>
      <rPr>
        <b/>
        <sz val="10"/>
        <rFont val="Arial Greek"/>
        <family val="0"/>
      </rPr>
      <t>Μάυρο No 21XL με ΟΕΜ: C9351CE</t>
    </r>
  </si>
  <si>
    <t>ΠΡΟΫΠΟΛΟΓΙΣΜΟΣ ΠΡΟΣΦΟΡΑΣ - 1η ΟΜΑΔΑ</t>
  </si>
  <si>
    <t>ΠΡΟΫΠΟΛΟΓΙΣΜΟΣ ΠΡΟΣΦΟΡΑΣ - 2η ΟΜΑΔΑ</t>
  </si>
  <si>
    <t>ΠΡΟΫΠΟΛΟΓΙΣΜΟΣ ΠΡΟΣΦΟΡΑΣ - 3η ΟΜΑΔΑ</t>
  </si>
  <si>
    <t>ΓΕΝΙΚΟ ΣΥΝΟΛΟ 1ης, 2ης και 3ης ΟΜΑΔΑΣ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</si>
</sst>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\ &quot;€&quot;"/>
  </numFmts>
  <fonts count="4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color indexed="8"/>
      <name val="Arial Greek"/>
      <family val="2"/>
    </font>
    <font>
      <sz val="11"/>
      <name val="Arial Greek"/>
      <family val="2"/>
    </font>
    <font>
      <sz val="10"/>
      <name val="Courier New"/>
      <family val="3"/>
    </font>
    <font>
      <sz val="10"/>
      <color indexed="10"/>
      <name val="Arial Greek"/>
      <family val="2"/>
    </font>
    <font>
      <b/>
      <sz val="10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left" vertical="center"/>
    </xf>
    <xf numFmtId="4" fontId="0" fillId="0" borderId="15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1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0" fillId="33" borderId="12" xfId="0" applyNumberForma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1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 vertical="center" wrapText="1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1" fillId="0" borderId="0" xfId="0" applyFont="1" applyFill="1" applyAlignment="1">
      <alignment/>
    </xf>
    <xf numFmtId="0" fontId="0" fillId="0" borderId="11" xfId="0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180" fontId="0" fillId="0" borderId="11" xfId="0" applyNumberForma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0" fillId="0" borderId="11" xfId="0" applyNumberForma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0" fillId="0" borderId="11" xfId="0" applyNumberForma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vertical="center"/>
    </xf>
    <xf numFmtId="0" fontId="0" fillId="0" borderId="19" xfId="0" applyFill="1" applyBorder="1" applyAlignment="1">
      <alignment vertical="center" wrapText="1"/>
    </xf>
    <xf numFmtId="4" fontId="0" fillId="0" borderId="19" xfId="0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" fontId="1" fillId="11" borderId="20" xfId="0" applyNumberFormat="1" applyFont="1" applyFill="1" applyBorder="1" applyAlignment="1">
      <alignment/>
    </xf>
    <xf numFmtId="49" fontId="1" fillId="34" borderId="16" xfId="0" applyNumberFormat="1" applyFont="1" applyFill="1" applyBorder="1" applyAlignment="1">
      <alignment horizontal="left" vertical="center"/>
    </xf>
    <xf numFmtId="49" fontId="1" fillId="34" borderId="14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right" vertical="center" wrapText="1"/>
    </xf>
    <xf numFmtId="49" fontId="1" fillId="34" borderId="15" xfId="0" applyNumberFormat="1" applyFont="1" applyFill="1" applyBorder="1" applyAlignment="1">
      <alignment horizontal="right" vertical="center" wrapText="1"/>
    </xf>
    <xf numFmtId="49" fontId="1" fillId="10" borderId="16" xfId="0" applyNumberFormat="1" applyFont="1" applyFill="1" applyBorder="1" applyAlignment="1">
      <alignment horizontal="left" vertical="center"/>
    </xf>
    <xf numFmtId="49" fontId="1" fillId="10" borderId="14" xfId="0" applyNumberFormat="1" applyFont="1" applyFill="1" applyBorder="1" applyAlignment="1">
      <alignment horizontal="left" vertical="center" wrapText="1"/>
    </xf>
    <xf numFmtId="49" fontId="1" fillId="10" borderId="14" xfId="0" applyNumberFormat="1" applyFont="1" applyFill="1" applyBorder="1" applyAlignment="1">
      <alignment horizontal="center" vertical="center" wrapText="1"/>
    </xf>
    <xf numFmtId="49" fontId="1" fillId="10" borderId="14" xfId="0" applyNumberFormat="1" applyFont="1" applyFill="1" applyBorder="1" applyAlignment="1">
      <alignment horizontal="right" vertical="center" wrapText="1"/>
    </xf>
    <xf numFmtId="49" fontId="1" fillId="10" borderId="15" xfId="0" applyNumberFormat="1" applyFont="1" applyFill="1" applyBorder="1" applyAlignment="1">
      <alignment horizontal="right" vertical="center" wrapText="1"/>
    </xf>
    <xf numFmtId="180" fontId="1" fillId="10" borderId="11" xfId="0" applyNumberFormat="1" applyFont="1" applyFill="1" applyBorder="1" applyAlignment="1">
      <alignment horizontal="right" vertical="center"/>
    </xf>
    <xf numFmtId="4" fontId="1" fillId="34" borderId="11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1" fillId="13" borderId="15" xfId="0" applyNumberFormat="1" applyFont="1" applyFill="1" applyBorder="1" applyAlignment="1">
      <alignment horizontal="right" vertical="center"/>
    </xf>
    <xf numFmtId="4" fontId="1" fillId="35" borderId="15" xfId="0" applyNumberFormat="1" applyFont="1" applyFill="1" applyBorder="1" applyAlignment="1">
      <alignment horizontal="right" vertical="center"/>
    </xf>
    <xf numFmtId="49" fontId="0" fillId="35" borderId="10" xfId="0" applyNumberFormat="1" applyFill="1" applyBorder="1" applyAlignment="1">
      <alignment horizontal="center" vertical="center"/>
    </xf>
    <xf numFmtId="4" fontId="1" fillId="13" borderId="15" xfId="0" applyNumberFormat="1" applyFont="1" applyFill="1" applyBorder="1" applyAlignment="1">
      <alignment horizontal="right" vertical="center"/>
    </xf>
    <xf numFmtId="49" fontId="1" fillId="13" borderId="16" xfId="0" applyNumberFormat="1" applyFont="1" applyFill="1" applyBorder="1" applyAlignment="1">
      <alignment horizontal="left" vertical="center"/>
    </xf>
    <xf numFmtId="49" fontId="1" fillId="13" borderId="14" xfId="0" applyNumberFormat="1" applyFont="1" applyFill="1" applyBorder="1" applyAlignment="1">
      <alignment horizontal="left" vertical="center" wrapText="1"/>
    </xf>
    <xf numFmtId="49" fontId="1" fillId="13" borderId="14" xfId="0" applyNumberFormat="1" applyFont="1" applyFill="1" applyBorder="1" applyAlignment="1">
      <alignment horizontal="center" vertical="center" wrapText="1"/>
    </xf>
    <xf numFmtId="49" fontId="1" fillId="13" borderId="14" xfId="0" applyNumberFormat="1" applyFont="1" applyFill="1" applyBorder="1" applyAlignment="1">
      <alignment horizontal="right" vertical="center" wrapText="1"/>
    </xf>
    <xf numFmtId="49" fontId="1" fillId="13" borderId="15" xfId="0" applyNumberFormat="1" applyFont="1" applyFill="1" applyBorder="1" applyAlignment="1">
      <alignment horizontal="right" vertical="center" wrapText="1"/>
    </xf>
    <xf numFmtId="4" fontId="1" fillId="7" borderId="11" xfId="0" applyNumberFormat="1" applyFont="1" applyFill="1" applyBorder="1" applyAlignment="1">
      <alignment horizontal="right" vertical="center"/>
    </xf>
    <xf numFmtId="4" fontId="1" fillId="7" borderId="11" xfId="0" applyNumberFormat="1" applyFont="1" applyFill="1" applyBorder="1" applyAlignment="1">
      <alignment horizontal="right" vertical="center"/>
    </xf>
    <xf numFmtId="49" fontId="1" fillId="7" borderId="16" xfId="0" applyNumberFormat="1" applyFont="1" applyFill="1" applyBorder="1" applyAlignment="1">
      <alignment horizontal="left" vertical="center"/>
    </xf>
    <xf numFmtId="49" fontId="1" fillId="7" borderId="14" xfId="0" applyNumberFormat="1" applyFont="1" applyFill="1" applyBorder="1" applyAlignment="1">
      <alignment horizontal="left" vertical="center" wrapText="1"/>
    </xf>
    <xf numFmtId="49" fontId="1" fillId="7" borderId="14" xfId="0" applyNumberFormat="1" applyFont="1" applyFill="1" applyBorder="1" applyAlignment="1">
      <alignment horizontal="center" vertical="center" wrapText="1"/>
    </xf>
    <xf numFmtId="49" fontId="1" fillId="7" borderId="14" xfId="0" applyNumberFormat="1" applyFont="1" applyFill="1" applyBorder="1" applyAlignment="1">
      <alignment horizontal="right" vertical="center" wrapText="1"/>
    </xf>
    <xf numFmtId="49" fontId="1" fillId="7" borderId="15" xfId="0" applyNumberFormat="1" applyFont="1" applyFill="1" applyBorder="1" applyAlignment="1">
      <alignment horizontal="right" vertical="center" wrapText="1"/>
    </xf>
    <xf numFmtId="49" fontId="1" fillId="35" borderId="16" xfId="0" applyNumberFormat="1" applyFont="1" applyFill="1" applyBorder="1" applyAlignment="1">
      <alignment horizontal="left" vertical="center"/>
    </xf>
    <xf numFmtId="49" fontId="1" fillId="35" borderId="14" xfId="0" applyNumberFormat="1" applyFont="1" applyFill="1" applyBorder="1" applyAlignment="1">
      <alignment horizontal="left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right" vertical="center" wrapText="1"/>
    </xf>
    <xf numFmtId="49" fontId="1" fillId="35" borderId="15" xfId="0" applyNumberFormat="1" applyFont="1" applyFill="1" applyBorder="1" applyAlignment="1">
      <alignment horizontal="right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6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1" fillId="0" borderId="14" xfId="0" applyNumberFormat="1" applyFont="1" applyBorder="1" applyAlignment="1">
      <alignment horizontal="right" vertical="center"/>
    </xf>
    <xf numFmtId="49" fontId="1" fillId="35" borderId="14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 vertical="center"/>
    </xf>
    <xf numFmtId="4" fontId="1" fillId="11" borderId="24" xfId="0" applyNumberFormat="1" applyFont="1" applyFill="1" applyBorder="1" applyAlignment="1">
      <alignment horizontal="right" vertical="center"/>
    </xf>
    <xf numFmtId="4" fontId="1" fillId="11" borderId="25" xfId="0" applyNumberFormat="1" applyFont="1" applyFill="1" applyBorder="1" applyAlignment="1">
      <alignment horizontal="right" vertical="center"/>
    </xf>
    <xf numFmtId="4" fontId="1" fillId="11" borderId="26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5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.25390625" style="2" customWidth="1"/>
    <col min="2" max="2" width="48.875" style="2" customWidth="1"/>
    <col min="3" max="3" width="10.75390625" style="2" customWidth="1"/>
    <col min="4" max="4" width="8.00390625" style="2" customWidth="1"/>
    <col min="5" max="5" width="6.25390625" style="2" customWidth="1"/>
    <col min="6" max="6" width="11.75390625" style="2" customWidth="1"/>
    <col min="7" max="7" width="11.375" style="2" customWidth="1"/>
    <col min="8" max="8" width="18.75390625" style="2" customWidth="1"/>
    <col min="9" max="16384" width="9.125" style="2" customWidth="1"/>
  </cols>
  <sheetData>
    <row r="1" spans="1:7" ht="21" customHeight="1">
      <c r="A1" s="1" t="s">
        <v>313</v>
      </c>
      <c r="B1" s="1"/>
      <c r="C1" s="1"/>
      <c r="D1" s="1"/>
      <c r="E1"/>
      <c r="F1"/>
      <c r="G1" s="1"/>
    </row>
    <row r="2" spans="1:5" ht="12.75">
      <c r="A2" s="1"/>
      <c r="B2" s="1" t="s">
        <v>314</v>
      </c>
      <c r="C2" s="1"/>
      <c r="D2" s="8"/>
      <c r="E2" s="1"/>
    </row>
    <row r="3" ht="12.75">
      <c r="A3" s="1" t="s">
        <v>317</v>
      </c>
    </row>
    <row r="4" spans="1:6" ht="18.75" customHeight="1">
      <c r="A4" s="1"/>
      <c r="E4" s="1"/>
      <c r="F4" s="1"/>
    </row>
    <row r="5" spans="1:6" ht="18.75" customHeight="1">
      <c r="A5" s="1"/>
      <c r="B5" s="1"/>
      <c r="C5" s="122" t="s">
        <v>319</v>
      </c>
      <c r="D5" s="3"/>
      <c r="E5" s="1"/>
      <c r="F5" s="1"/>
    </row>
    <row r="6" spans="1:6" ht="18.75" customHeight="1">
      <c r="A6" s="1"/>
      <c r="B6" s="1"/>
      <c r="C6" s="1"/>
      <c r="D6" s="3"/>
      <c r="E6" s="1"/>
      <c r="F6" s="1"/>
    </row>
    <row r="8" spans="1:7" ht="51">
      <c r="A8" s="19" t="s">
        <v>0</v>
      </c>
      <c r="B8" s="20" t="s">
        <v>1</v>
      </c>
      <c r="C8" s="19" t="s">
        <v>146</v>
      </c>
      <c r="D8" s="19" t="s">
        <v>148</v>
      </c>
      <c r="E8" s="19" t="s">
        <v>147</v>
      </c>
      <c r="F8" s="7" t="s">
        <v>5</v>
      </c>
      <c r="G8" s="7" t="s">
        <v>6</v>
      </c>
    </row>
    <row r="9" spans="1:7" ht="27.75" customHeight="1">
      <c r="A9" s="156" t="s">
        <v>152</v>
      </c>
      <c r="B9" s="157"/>
      <c r="C9" s="157"/>
      <c r="D9" s="158"/>
      <c r="E9" s="158"/>
      <c r="F9" s="159"/>
      <c r="G9" s="160"/>
    </row>
    <row r="10" spans="1:7" ht="27.75" customHeight="1">
      <c r="A10" s="151" t="s">
        <v>153</v>
      </c>
      <c r="B10" s="152"/>
      <c r="C10" s="152"/>
      <c r="D10" s="153"/>
      <c r="E10" s="153"/>
      <c r="F10" s="154"/>
      <c r="G10" s="155"/>
    </row>
    <row r="11" spans="1:7" ht="12.75">
      <c r="A11" s="25" t="s">
        <v>20</v>
      </c>
      <c r="B11" s="21"/>
      <c r="C11" s="21"/>
      <c r="D11" s="22"/>
      <c r="E11" s="22"/>
      <c r="F11" s="23"/>
      <c r="G11" s="24"/>
    </row>
    <row r="12" spans="1:8" ht="38.25">
      <c r="A12" s="33">
        <v>1</v>
      </c>
      <c r="B12" s="10" t="s">
        <v>8</v>
      </c>
      <c r="C12" s="81" t="s">
        <v>137</v>
      </c>
      <c r="D12" s="9" t="s">
        <v>2</v>
      </c>
      <c r="E12" s="73">
        <v>15</v>
      </c>
      <c r="F12" s="74"/>
      <c r="G12" s="12">
        <f aca="true" t="shared" si="0" ref="G12:G19">E12*F12</f>
        <v>0</v>
      </c>
      <c r="H12" s="31"/>
    </row>
    <row r="13" spans="1:8" ht="25.5">
      <c r="A13" s="36">
        <v>2</v>
      </c>
      <c r="B13" s="58" t="s">
        <v>9</v>
      </c>
      <c r="C13" s="81" t="s">
        <v>130</v>
      </c>
      <c r="D13" s="9" t="s">
        <v>2</v>
      </c>
      <c r="E13" s="73">
        <v>2</v>
      </c>
      <c r="F13" s="74"/>
      <c r="G13" s="12">
        <f t="shared" si="0"/>
        <v>0</v>
      </c>
      <c r="H13" s="31"/>
    </row>
    <row r="14" spans="1:8" ht="25.5">
      <c r="A14" s="36">
        <v>3</v>
      </c>
      <c r="B14" s="58" t="s">
        <v>10</v>
      </c>
      <c r="C14" s="81" t="s">
        <v>130</v>
      </c>
      <c r="D14" s="9" t="s">
        <v>2</v>
      </c>
      <c r="E14" s="73">
        <v>1</v>
      </c>
      <c r="F14" s="74"/>
      <c r="G14" s="12">
        <f t="shared" si="0"/>
        <v>0</v>
      </c>
      <c r="H14" s="31"/>
    </row>
    <row r="15" spans="1:8" ht="25.5">
      <c r="A15" s="33">
        <v>4</v>
      </c>
      <c r="B15" s="58" t="s">
        <v>126</v>
      </c>
      <c r="C15" s="81" t="s">
        <v>130</v>
      </c>
      <c r="D15" s="9" t="s">
        <v>2</v>
      </c>
      <c r="E15" s="73">
        <v>1</v>
      </c>
      <c r="F15" s="74"/>
      <c r="G15" s="12">
        <f t="shared" si="0"/>
        <v>0</v>
      </c>
      <c r="H15" s="31"/>
    </row>
    <row r="16" spans="1:8" ht="25.5">
      <c r="A16" s="36">
        <v>5</v>
      </c>
      <c r="B16" s="58" t="s">
        <v>33</v>
      </c>
      <c r="C16" s="81" t="s">
        <v>130</v>
      </c>
      <c r="D16" s="9" t="s">
        <v>2</v>
      </c>
      <c r="E16" s="73">
        <v>2</v>
      </c>
      <c r="F16" s="74"/>
      <c r="G16" s="12">
        <f t="shared" si="0"/>
        <v>0</v>
      </c>
      <c r="H16" s="31"/>
    </row>
    <row r="17" spans="1:8" ht="38.25">
      <c r="A17" s="36">
        <v>6</v>
      </c>
      <c r="B17" s="10" t="s">
        <v>14</v>
      </c>
      <c r="C17" s="81" t="s">
        <v>130</v>
      </c>
      <c r="D17" s="9" t="s">
        <v>2</v>
      </c>
      <c r="E17" s="73">
        <v>1</v>
      </c>
      <c r="F17" s="74"/>
      <c r="G17" s="12">
        <f t="shared" si="0"/>
        <v>0</v>
      </c>
      <c r="H17" s="31"/>
    </row>
    <row r="18" spans="1:10" ht="38.25">
      <c r="A18" s="33">
        <v>7</v>
      </c>
      <c r="B18" s="10" t="s">
        <v>16</v>
      </c>
      <c r="C18" s="81" t="s">
        <v>130</v>
      </c>
      <c r="D18" s="9" t="s">
        <v>2</v>
      </c>
      <c r="E18" s="73">
        <v>1</v>
      </c>
      <c r="F18" s="74"/>
      <c r="G18" s="12">
        <f t="shared" si="0"/>
        <v>0</v>
      </c>
      <c r="H18" s="31"/>
      <c r="I18" s="31"/>
      <c r="J18" s="83"/>
    </row>
    <row r="19" spans="1:8" ht="25.5">
      <c r="A19" s="72">
        <v>8</v>
      </c>
      <c r="B19" s="78" t="s">
        <v>32</v>
      </c>
      <c r="C19" s="81" t="s">
        <v>130</v>
      </c>
      <c r="D19" s="9" t="s">
        <v>2</v>
      </c>
      <c r="E19" s="73">
        <v>1</v>
      </c>
      <c r="F19" s="74"/>
      <c r="G19" s="12">
        <f t="shared" si="0"/>
        <v>0</v>
      </c>
      <c r="H19" s="31"/>
    </row>
    <row r="20" spans="1:8" ht="12.75">
      <c r="A20" s="25" t="s">
        <v>21</v>
      </c>
      <c r="B20" s="21"/>
      <c r="C20" s="21"/>
      <c r="D20" s="22"/>
      <c r="E20" s="120"/>
      <c r="F20" s="121"/>
      <c r="G20" s="26"/>
      <c r="H20" s="31"/>
    </row>
    <row r="21" spans="1:8" ht="30.75" customHeight="1">
      <c r="A21" s="33">
        <v>9</v>
      </c>
      <c r="B21" s="10" t="s">
        <v>11</v>
      </c>
      <c r="C21" s="81" t="s">
        <v>137</v>
      </c>
      <c r="D21" s="9" t="s">
        <v>2</v>
      </c>
      <c r="E21" s="73">
        <v>15</v>
      </c>
      <c r="F21" s="74"/>
      <c r="G21" s="12">
        <f aca="true" t="shared" si="1" ref="G21:G27">E21*F21</f>
        <v>0</v>
      </c>
      <c r="H21" s="31"/>
    </row>
    <row r="22" spans="1:8" ht="25.5">
      <c r="A22" s="36">
        <v>10</v>
      </c>
      <c r="B22" s="58" t="s">
        <v>12</v>
      </c>
      <c r="C22" s="81" t="s">
        <v>130</v>
      </c>
      <c r="D22" s="9" t="s">
        <v>2</v>
      </c>
      <c r="E22" s="73">
        <v>1</v>
      </c>
      <c r="F22" s="74"/>
      <c r="G22" s="12">
        <f t="shared" si="1"/>
        <v>0</v>
      </c>
      <c r="H22" s="31"/>
    </row>
    <row r="23" spans="1:8" ht="25.5">
      <c r="A23" s="36">
        <v>11</v>
      </c>
      <c r="B23" s="58" t="s">
        <v>13</v>
      </c>
      <c r="C23" s="81" t="s">
        <v>130</v>
      </c>
      <c r="D23" s="9" t="s">
        <v>2</v>
      </c>
      <c r="E23" s="73">
        <v>2</v>
      </c>
      <c r="F23" s="74"/>
      <c r="G23" s="12">
        <f t="shared" si="1"/>
        <v>0</v>
      </c>
      <c r="H23" s="31"/>
    </row>
    <row r="24" spans="1:8" ht="25.5">
      <c r="A24" s="36">
        <v>12</v>
      </c>
      <c r="B24" s="58" t="s">
        <v>96</v>
      </c>
      <c r="C24" s="81" t="s">
        <v>130</v>
      </c>
      <c r="D24" s="9" t="s">
        <v>2</v>
      </c>
      <c r="E24" s="73">
        <v>1</v>
      </c>
      <c r="F24" s="74"/>
      <c r="G24" s="12">
        <f t="shared" si="1"/>
        <v>0</v>
      </c>
      <c r="H24" s="31"/>
    </row>
    <row r="25" spans="1:8" ht="25.5">
      <c r="A25" s="36">
        <v>13</v>
      </c>
      <c r="B25" s="58" t="s">
        <v>34</v>
      </c>
      <c r="C25" s="81" t="s">
        <v>130</v>
      </c>
      <c r="D25" s="9" t="s">
        <v>2</v>
      </c>
      <c r="E25" s="73">
        <v>2</v>
      </c>
      <c r="F25" s="74"/>
      <c r="G25" s="12">
        <f t="shared" si="1"/>
        <v>0</v>
      </c>
      <c r="H25" s="31"/>
    </row>
    <row r="26" spans="1:8" ht="27" customHeight="1">
      <c r="A26" s="36">
        <v>14</v>
      </c>
      <c r="B26" s="10" t="s">
        <v>15</v>
      </c>
      <c r="C26" s="81" t="s">
        <v>130</v>
      </c>
      <c r="D26" s="9" t="s">
        <v>2</v>
      </c>
      <c r="E26" s="73">
        <v>2</v>
      </c>
      <c r="F26" s="74"/>
      <c r="G26" s="12">
        <f t="shared" si="1"/>
        <v>0</v>
      </c>
      <c r="H26" s="31"/>
    </row>
    <row r="27" spans="1:8" ht="29.25" customHeight="1">
      <c r="A27" s="72">
        <v>15</v>
      </c>
      <c r="B27" s="10" t="s">
        <v>17</v>
      </c>
      <c r="C27" s="81" t="s">
        <v>130</v>
      </c>
      <c r="D27" s="9" t="s">
        <v>2</v>
      </c>
      <c r="E27" s="73">
        <v>2</v>
      </c>
      <c r="F27" s="74"/>
      <c r="G27" s="12">
        <f t="shared" si="1"/>
        <v>0</v>
      </c>
      <c r="H27" s="31"/>
    </row>
    <row r="28" spans="1:7" ht="12.75">
      <c r="A28" s="25" t="s">
        <v>118</v>
      </c>
      <c r="B28" s="21"/>
      <c r="C28" s="21"/>
      <c r="D28" s="22"/>
      <c r="E28" s="120"/>
      <c r="F28" s="121"/>
      <c r="G28" s="24"/>
    </row>
    <row r="29" spans="1:7" ht="33.75" customHeight="1">
      <c r="A29" s="11">
        <v>16</v>
      </c>
      <c r="B29" s="58" t="s">
        <v>119</v>
      </c>
      <c r="C29" s="81" t="s">
        <v>137</v>
      </c>
      <c r="D29" s="9" t="s">
        <v>2</v>
      </c>
      <c r="E29" s="73">
        <v>6</v>
      </c>
      <c r="F29" s="74"/>
      <c r="G29" s="74">
        <f aca="true" t="shared" si="2" ref="G29:G35">E29*F29</f>
        <v>0</v>
      </c>
    </row>
    <row r="30" spans="1:7" ht="25.5">
      <c r="A30" s="11">
        <v>17</v>
      </c>
      <c r="B30" s="58" t="s">
        <v>120</v>
      </c>
      <c r="C30" s="81" t="s">
        <v>130</v>
      </c>
      <c r="D30" s="9" t="s">
        <v>2</v>
      </c>
      <c r="E30" s="73">
        <v>1</v>
      </c>
      <c r="F30" s="74"/>
      <c r="G30" s="12">
        <f t="shared" si="2"/>
        <v>0</v>
      </c>
    </row>
    <row r="31" spans="1:7" ht="38.25">
      <c r="A31" s="11">
        <v>18</v>
      </c>
      <c r="B31" s="58" t="s">
        <v>121</v>
      </c>
      <c r="C31" s="81" t="s">
        <v>130</v>
      </c>
      <c r="D31" s="9" t="s">
        <v>2</v>
      </c>
      <c r="E31" s="73">
        <v>1</v>
      </c>
      <c r="F31" s="74"/>
      <c r="G31" s="12">
        <f t="shared" si="2"/>
        <v>0</v>
      </c>
    </row>
    <row r="32" spans="1:7" ht="25.5">
      <c r="A32" s="11">
        <v>19</v>
      </c>
      <c r="B32" s="58" t="s">
        <v>122</v>
      </c>
      <c r="C32" s="81" t="s">
        <v>130</v>
      </c>
      <c r="D32" s="9" t="s">
        <v>2</v>
      </c>
      <c r="E32" s="73">
        <v>1</v>
      </c>
      <c r="F32" s="74"/>
      <c r="G32" s="12">
        <f t="shared" si="2"/>
        <v>0</v>
      </c>
    </row>
    <row r="33" spans="1:7" ht="25.5">
      <c r="A33" s="11">
        <v>20</v>
      </c>
      <c r="B33" s="77" t="s">
        <v>123</v>
      </c>
      <c r="C33" s="81" t="s">
        <v>130</v>
      </c>
      <c r="D33" s="9" t="s">
        <v>2</v>
      </c>
      <c r="E33" s="73">
        <v>1</v>
      </c>
      <c r="F33" s="113"/>
      <c r="G33" s="12">
        <f t="shared" si="2"/>
        <v>0</v>
      </c>
    </row>
    <row r="34" spans="1:7" ht="38.25">
      <c r="A34" s="11">
        <v>21</v>
      </c>
      <c r="B34" s="70" t="s">
        <v>124</v>
      </c>
      <c r="C34" s="81" t="s">
        <v>130</v>
      </c>
      <c r="D34" s="9" t="s">
        <v>2</v>
      </c>
      <c r="E34" s="73">
        <v>1</v>
      </c>
      <c r="F34" s="97"/>
      <c r="G34" s="12">
        <f t="shared" si="2"/>
        <v>0</v>
      </c>
    </row>
    <row r="35" spans="1:7" ht="38.25">
      <c r="A35" s="72">
        <v>22</v>
      </c>
      <c r="B35" s="58" t="s">
        <v>125</v>
      </c>
      <c r="C35" s="81" t="s">
        <v>130</v>
      </c>
      <c r="D35" s="9" t="s">
        <v>2</v>
      </c>
      <c r="E35" s="73">
        <v>1</v>
      </c>
      <c r="F35" s="97"/>
      <c r="G35" s="12">
        <f t="shared" si="2"/>
        <v>0</v>
      </c>
    </row>
    <row r="36" spans="1:7" ht="12.75">
      <c r="A36" s="25" t="s">
        <v>97</v>
      </c>
      <c r="B36" s="21"/>
      <c r="C36" s="21"/>
      <c r="D36" s="22"/>
      <c r="E36" s="120"/>
      <c r="F36" s="121"/>
      <c r="G36" s="24"/>
    </row>
    <row r="37" spans="1:7" ht="25.5">
      <c r="A37" s="71">
        <v>23</v>
      </c>
      <c r="B37" s="77" t="s">
        <v>98</v>
      </c>
      <c r="C37" s="81" t="s">
        <v>130</v>
      </c>
      <c r="D37" s="9" t="s">
        <v>2</v>
      </c>
      <c r="E37" s="66">
        <v>1</v>
      </c>
      <c r="F37" s="74"/>
      <c r="G37" s="12">
        <f aca="true" t="shared" si="3" ref="G37:G42">E37*F37</f>
        <v>0</v>
      </c>
    </row>
    <row r="38" spans="1:7" ht="25.5">
      <c r="A38" s="33">
        <f>A37+1</f>
        <v>24</v>
      </c>
      <c r="B38" s="76" t="s">
        <v>99</v>
      </c>
      <c r="C38" s="81" t="s">
        <v>130</v>
      </c>
      <c r="D38" s="9" t="s">
        <v>2</v>
      </c>
      <c r="E38" s="66">
        <v>1</v>
      </c>
      <c r="F38" s="62"/>
      <c r="G38" s="12">
        <f t="shared" si="3"/>
        <v>0</v>
      </c>
    </row>
    <row r="39" spans="1:7" ht="25.5" customHeight="1">
      <c r="A39" s="33">
        <f>A38+1</f>
        <v>25</v>
      </c>
      <c r="B39" s="77" t="s">
        <v>100</v>
      </c>
      <c r="C39" s="81" t="s">
        <v>130</v>
      </c>
      <c r="D39" s="9" t="s">
        <v>2</v>
      </c>
      <c r="E39" s="66">
        <v>1</v>
      </c>
      <c r="F39" s="62"/>
      <c r="G39" s="12">
        <f t="shared" si="3"/>
        <v>0</v>
      </c>
    </row>
    <row r="40" spans="1:7" ht="27.75" customHeight="1">
      <c r="A40" s="33">
        <f>A39+1</f>
        <v>26</v>
      </c>
      <c r="B40" s="77" t="s">
        <v>101</v>
      </c>
      <c r="C40" s="81" t="s">
        <v>130</v>
      </c>
      <c r="D40" s="9" t="s">
        <v>2</v>
      </c>
      <c r="E40" s="73">
        <v>1</v>
      </c>
      <c r="F40" s="62"/>
      <c r="G40" s="12">
        <f t="shared" si="3"/>
        <v>0</v>
      </c>
    </row>
    <row r="41" spans="1:7" ht="27.75" customHeight="1">
      <c r="A41" s="33">
        <v>27</v>
      </c>
      <c r="B41" s="77" t="s">
        <v>102</v>
      </c>
      <c r="C41" s="81" t="s">
        <v>130</v>
      </c>
      <c r="D41" s="9" t="s">
        <v>2</v>
      </c>
      <c r="E41" s="73">
        <v>1</v>
      </c>
      <c r="F41" s="62"/>
      <c r="G41" s="12">
        <f t="shared" si="3"/>
        <v>0</v>
      </c>
    </row>
    <row r="42" spans="1:7" ht="27.75" customHeight="1">
      <c r="A42" s="72">
        <v>28</v>
      </c>
      <c r="B42" s="76" t="s">
        <v>103</v>
      </c>
      <c r="C42" s="81" t="s">
        <v>137</v>
      </c>
      <c r="D42" s="14" t="s">
        <v>2</v>
      </c>
      <c r="E42" s="66">
        <v>12</v>
      </c>
      <c r="F42" s="119"/>
      <c r="G42" s="12">
        <f t="shared" si="3"/>
        <v>0</v>
      </c>
    </row>
    <row r="43" spans="1:7" ht="12.75">
      <c r="A43" s="25" t="s">
        <v>104</v>
      </c>
      <c r="B43" s="21"/>
      <c r="C43" s="21"/>
      <c r="D43" s="22"/>
      <c r="E43" s="22"/>
      <c r="F43" s="23"/>
      <c r="G43" s="24"/>
    </row>
    <row r="44" spans="1:7" ht="27.75" customHeight="1">
      <c r="A44" s="33">
        <v>29</v>
      </c>
      <c r="B44" s="76" t="s">
        <v>106</v>
      </c>
      <c r="C44" s="81" t="s">
        <v>137</v>
      </c>
      <c r="D44" s="14" t="s">
        <v>2</v>
      </c>
      <c r="E44" s="66">
        <v>2</v>
      </c>
      <c r="F44" s="119"/>
      <c r="G44" s="12">
        <f aca="true" t="shared" si="4" ref="G44:G49">E44*F44</f>
        <v>0</v>
      </c>
    </row>
    <row r="45" spans="1:7" ht="27.75" customHeight="1">
      <c r="A45" s="33">
        <v>30</v>
      </c>
      <c r="B45" s="77" t="s">
        <v>105</v>
      </c>
      <c r="C45" s="81" t="s">
        <v>130</v>
      </c>
      <c r="D45" s="14" t="s">
        <v>2</v>
      </c>
      <c r="E45" s="66">
        <v>1</v>
      </c>
      <c r="F45" s="119"/>
      <c r="G45" s="12">
        <f t="shared" si="4"/>
        <v>0</v>
      </c>
    </row>
    <row r="46" spans="1:7" ht="27.75" customHeight="1">
      <c r="A46" s="33">
        <v>31</v>
      </c>
      <c r="B46" s="76" t="s">
        <v>107</v>
      </c>
      <c r="C46" s="81" t="s">
        <v>130</v>
      </c>
      <c r="D46" s="14" t="s">
        <v>2</v>
      </c>
      <c r="E46" s="66">
        <v>1</v>
      </c>
      <c r="F46" s="119"/>
      <c r="G46" s="12">
        <f t="shared" si="4"/>
        <v>0</v>
      </c>
    </row>
    <row r="47" spans="1:7" ht="27.75" customHeight="1">
      <c r="A47" s="33">
        <v>32</v>
      </c>
      <c r="B47" s="77" t="s">
        <v>108</v>
      </c>
      <c r="C47" s="81" t="s">
        <v>130</v>
      </c>
      <c r="D47" s="14" t="s">
        <v>2</v>
      </c>
      <c r="E47" s="66">
        <v>1</v>
      </c>
      <c r="F47" s="119"/>
      <c r="G47" s="12">
        <f t="shared" si="4"/>
        <v>0</v>
      </c>
    </row>
    <row r="48" spans="1:7" ht="27.75" customHeight="1">
      <c r="A48" s="33">
        <v>33</v>
      </c>
      <c r="B48" s="77" t="s">
        <v>109</v>
      </c>
      <c r="C48" s="81" t="s">
        <v>130</v>
      </c>
      <c r="D48" s="14" t="s">
        <v>2</v>
      </c>
      <c r="E48" s="66">
        <v>1</v>
      </c>
      <c r="F48" s="119"/>
      <c r="G48" s="12">
        <f t="shared" si="4"/>
        <v>0</v>
      </c>
    </row>
    <row r="49" spans="1:7" ht="27.75" customHeight="1">
      <c r="A49" s="72">
        <v>34</v>
      </c>
      <c r="B49" s="77" t="s">
        <v>110</v>
      </c>
      <c r="C49" s="81" t="s">
        <v>130</v>
      </c>
      <c r="D49" s="14" t="s">
        <v>2</v>
      </c>
      <c r="E49" s="66">
        <v>1</v>
      </c>
      <c r="F49" s="119"/>
      <c r="G49" s="12">
        <f t="shared" si="4"/>
        <v>0</v>
      </c>
    </row>
    <row r="50" spans="1:7" ht="12.75">
      <c r="A50" s="25" t="s">
        <v>181</v>
      </c>
      <c r="B50" s="21"/>
      <c r="C50" s="21"/>
      <c r="D50" s="22"/>
      <c r="E50" s="22"/>
      <c r="F50" s="23"/>
      <c r="G50" s="24"/>
    </row>
    <row r="51" spans="1:7" ht="27.75" customHeight="1">
      <c r="A51" s="72">
        <v>35</v>
      </c>
      <c r="B51" s="77" t="s">
        <v>175</v>
      </c>
      <c r="C51" s="81" t="s">
        <v>130</v>
      </c>
      <c r="D51" s="9" t="s">
        <v>2</v>
      </c>
      <c r="E51" s="66">
        <v>2</v>
      </c>
      <c r="F51" s="119"/>
      <c r="G51" s="12">
        <f aca="true" t="shared" si="5" ref="G51:G56">E51*F51</f>
        <v>0</v>
      </c>
    </row>
    <row r="52" spans="1:7" ht="27.75" customHeight="1">
      <c r="A52" s="72">
        <v>36</v>
      </c>
      <c r="B52" s="76" t="s">
        <v>176</v>
      </c>
      <c r="C52" s="81" t="s">
        <v>130</v>
      </c>
      <c r="D52" s="9" t="s">
        <v>2</v>
      </c>
      <c r="E52" s="66">
        <v>1</v>
      </c>
      <c r="F52" s="119"/>
      <c r="G52" s="12">
        <f t="shared" si="5"/>
        <v>0</v>
      </c>
    </row>
    <row r="53" spans="1:7" ht="38.25">
      <c r="A53" s="72">
        <v>37</v>
      </c>
      <c r="B53" s="77" t="s">
        <v>177</v>
      </c>
      <c r="C53" s="81" t="s">
        <v>130</v>
      </c>
      <c r="D53" s="9" t="s">
        <v>2</v>
      </c>
      <c r="E53" s="66">
        <v>2</v>
      </c>
      <c r="F53" s="119"/>
      <c r="G53" s="12">
        <f t="shared" si="5"/>
        <v>0</v>
      </c>
    </row>
    <row r="54" spans="1:7" ht="38.25">
      <c r="A54" s="72">
        <v>38</v>
      </c>
      <c r="B54" s="77" t="s">
        <v>178</v>
      </c>
      <c r="C54" s="81" t="s">
        <v>130</v>
      </c>
      <c r="D54" s="9" t="s">
        <v>2</v>
      </c>
      <c r="E54" s="73">
        <v>1</v>
      </c>
      <c r="F54" s="119"/>
      <c r="G54" s="12">
        <f t="shared" si="5"/>
        <v>0</v>
      </c>
    </row>
    <row r="55" spans="1:7" ht="38.25">
      <c r="A55" s="72">
        <v>39</v>
      </c>
      <c r="B55" s="77" t="s">
        <v>179</v>
      </c>
      <c r="C55" s="81" t="s">
        <v>130</v>
      </c>
      <c r="D55" s="9" t="s">
        <v>2</v>
      </c>
      <c r="E55" s="73">
        <v>1</v>
      </c>
      <c r="F55" s="119"/>
      <c r="G55" s="12">
        <f t="shared" si="5"/>
        <v>0</v>
      </c>
    </row>
    <row r="56" spans="1:7" ht="27.75" customHeight="1">
      <c r="A56" s="72">
        <v>40</v>
      </c>
      <c r="B56" s="76" t="s">
        <v>180</v>
      </c>
      <c r="C56" s="81" t="s">
        <v>137</v>
      </c>
      <c r="D56" s="14" t="s">
        <v>2</v>
      </c>
      <c r="E56" s="66">
        <v>14</v>
      </c>
      <c r="F56" s="119"/>
      <c r="G56" s="12">
        <f t="shared" si="5"/>
        <v>0</v>
      </c>
    </row>
    <row r="57" spans="1:7" ht="27.75" customHeight="1">
      <c r="A57" s="161" t="s">
        <v>200</v>
      </c>
      <c r="B57" s="162"/>
      <c r="C57" s="162"/>
      <c r="D57" s="162"/>
      <c r="E57" s="162"/>
      <c r="F57" s="162"/>
      <c r="G57" s="163"/>
    </row>
    <row r="58" spans="1:7" ht="38.25">
      <c r="A58" s="72">
        <v>41</v>
      </c>
      <c r="B58" s="77" t="s">
        <v>62</v>
      </c>
      <c r="C58" s="82" t="s">
        <v>137</v>
      </c>
      <c r="D58" s="65" t="s">
        <v>2</v>
      </c>
      <c r="E58" s="73">
        <v>3</v>
      </c>
      <c r="F58" s="74"/>
      <c r="G58" s="60">
        <f aca="true" t="shared" si="6" ref="G58:G76">E58*F58</f>
        <v>0</v>
      </c>
    </row>
    <row r="59" spans="1:7" ht="38.25">
      <c r="A59" s="72">
        <v>42</v>
      </c>
      <c r="B59" s="77" t="s">
        <v>61</v>
      </c>
      <c r="C59" s="82" t="s">
        <v>137</v>
      </c>
      <c r="D59" s="65" t="s">
        <v>2</v>
      </c>
      <c r="E59" s="73">
        <v>3</v>
      </c>
      <c r="F59" s="74"/>
      <c r="G59" s="60">
        <f t="shared" si="6"/>
        <v>0</v>
      </c>
    </row>
    <row r="60" spans="1:7" ht="38.25">
      <c r="A60" s="72">
        <v>43</v>
      </c>
      <c r="B60" s="77" t="s">
        <v>60</v>
      </c>
      <c r="C60" s="82" t="s">
        <v>137</v>
      </c>
      <c r="D60" s="65" t="s">
        <v>2</v>
      </c>
      <c r="E60" s="73">
        <v>3</v>
      </c>
      <c r="F60" s="74"/>
      <c r="G60" s="60">
        <f t="shared" si="6"/>
        <v>0</v>
      </c>
    </row>
    <row r="61" spans="1:7" ht="38.25">
      <c r="A61" s="72">
        <v>44</v>
      </c>
      <c r="B61" s="77" t="s">
        <v>197</v>
      </c>
      <c r="C61" s="82" t="s">
        <v>137</v>
      </c>
      <c r="D61" s="65" t="s">
        <v>2</v>
      </c>
      <c r="E61" s="73">
        <v>2</v>
      </c>
      <c r="F61" s="74"/>
      <c r="G61" s="60">
        <f t="shared" si="6"/>
        <v>0</v>
      </c>
    </row>
    <row r="62" spans="1:7" ht="25.5">
      <c r="A62" s="72">
        <v>45</v>
      </c>
      <c r="B62" s="77" t="s">
        <v>196</v>
      </c>
      <c r="C62" s="82" t="s">
        <v>137</v>
      </c>
      <c r="D62" s="65" t="s">
        <v>2</v>
      </c>
      <c r="E62" s="73">
        <v>2</v>
      </c>
      <c r="F62" s="74"/>
      <c r="G62" s="60">
        <f t="shared" si="6"/>
        <v>0</v>
      </c>
    </row>
    <row r="63" spans="1:7" ht="25.5">
      <c r="A63" s="72">
        <v>46</v>
      </c>
      <c r="B63" s="77" t="s">
        <v>82</v>
      </c>
      <c r="C63" s="82" t="s">
        <v>130</v>
      </c>
      <c r="D63" s="65" t="s">
        <v>2</v>
      </c>
      <c r="E63" s="73">
        <v>1</v>
      </c>
      <c r="F63" s="74"/>
      <c r="G63" s="60">
        <f t="shared" si="6"/>
        <v>0</v>
      </c>
    </row>
    <row r="64" spans="1:7" ht="25.5">
      <c r="A64" s="72">
        <v>47</v>
      </c>
      <c r="B64" s="77" t="s">
        <v>83</v>
      </c>
      <c r="C64" s="82" t="s">
        <v>130</v>
      </c>
      <c r="D64" s="65" t="s">
        <v>2</v>
      </c>
      <c r="E64" s="73">
        <v>1</v>
      </c>
      <c r="F64" s="74"/>
      <c r="G64" s="60">
        <f t="shared" si="6"/>
        <v>0</v>
      </c>
    </row>
    <row r="65" spans="1:7" ht="25.5">
      <c r="A65" s="72">
        <v>48</v>
      </c>
      <c r="B65" s="77" t="s">
        <v>308</v>
      </c>
      <c r="C65" s="82" t="s">
        <v>130</v>
      </c>
      <c r="D65" s="65" t="s">
        <v>2</v>
      </c>
      <c r="E65" s="73">
        <v>1</v>
      </c>
      <c r="F65" s="74"/>
      <c r="G65" s="60">
        <f t="shared" si="6"/>
        <v>0</v>
      </c>
    </row>
    <row r="66" spans="1:7" ht="25.5">
      <c r="A66" s="72">
        <v>49</v>
      </c>
      <c r="B66" s="77" t="s">
        <v>84</v>
      </c>
      <c r="C66" s="82" t="s">
        <v>130</v>
      </c>
      <c r="D66" s="65" t="s">
        <v>2</v>
      </c>
      <c r="E66" s="73">
        <v>1</v>
      </c>
      <c r="F66" s="74"/>
      <c r="G66" s="60">
        <f t="shared" si="6"/>
        <v>0</v>
      </c>
    </row>
    <row r="67" spans="1:7" ht="38.25">
      <c r="A67" s="72">
        <v>50</v>
      </c>
      <c r="B67" s="77" t="s">
        <v>79</v>
      </c>
      <c r="C67" s="82" t="s">
        <v>137</v>
      </c>
      <c r="D67" s="65" t="s">
        <v>2</v>
      </c>
      <c r="E67" s="73">
        <v>2</v>
      </c>
      <c r="F67" s="74"/>
      <c r="G67" s="60">
        <f t="shared" si="6"/>
        <v>0</v>
      </c>
    </row>
    <row r="68" spans="1:7" ht="38.25">
      <c r="A68" s="72">
        <v>51</v>
      </c>
      <c r="B68" s="77" t="s">
        <v>80</v>
      </c>
      <c r="C68" s="82" t="s">
        <v>137</v>
      </c>
      <c r="D68" s="65" t="s">
        <v>2</v>
      </c>
      <c r="E68" s="73">
        <v>2</v>
      </c>
      <c r="F68" s="74"/>
      <c r="G68" s="60">
        <f t="shared" si="6"/>
        <v>0</v>
      </c>
    </row>
    <row r="69" spans="1:7" ht="38.25">
      <c r="A69" s="72">
        <v>52</v>
      </c>
      <c r="B69" s="77" t="s">
        <v>81</v>
      </c>
      <c r="C69" s="82" t="s">
        <v>137</v>
      </c>
      <c r="D69" s="65" t="s">
        <v>2</v>
      </c>
      <c r="E69" s="73">
        <v>1</v>
      </c>
      <c r="F69" s="74"/>
      <c r="G69" s="60">
        <f t="shared" si="6"/>
        <v>0</v>
      </c>
    </row>
    <row r="70" spans="1:7" ht="25.5">
      <c r="A70" s="72">
        <v>53</v>
      </c>
      <c r="B70" s="77" t="s">
        <v>85</v>
      </c>
      <c r="C70" s="82" t="s">
        <v>130</v>
      </c>
      <c r="D70" s="65" t="s">
        <v>2</v>
      </c>
      <c r="E70" s="73">
        <v>1</v>
      </c>
      <c r="F70" s="74"/>
      <c r="G70" s="60">
        <f t="shared" si="6"/>
        <v>0</v>
      </c>
    </row>
    <row r="71" spans="1:8" ht="38.25">
      <c r="A71" s="72">
        <v>54</v>
      </c>
      <c r="B71" s="77" t="s">
        <v>172</v>
      </c>
      <c r="C71" s="82" t="s">
        <v>130</v>
      </c>
      <c r="D71" s="65" t="s">
        <v>2</v>
      </c>
      <c r="E71" s="73">
        <v>1</v>
      </c>
      <c r="F71" s="74"/>
      <c r="G71" s="60">
        <f t="shared" si="6"/>
        <v>0</v>
      </c>
      <c r="H71"/>
    </row>
    <row r="72" spans="1:8" ht="38.25">
      <c r="A72" s="72">
        <v>55</v>
      </c>
      <c r="B72" s="77" t="s">
        <v>173</v>
      </c>
      <c r="C72" s="82" t="s">
        <v>130</v>
      </c>
      <c r="D72" s="65" t="s">
        <v>2</v>
      </c>
      <c r="E72" s="73">
        <v>1</v>
      </c>
      <c r="F72" s="74"/>
      <c r="G72" s="60">
        <f t="shared" si="6"/>
        <v>0</v>
      </c>
      <c r="H72"/>
    </row>
    <row r="73" spans="1:8" ht="25.5">
      <c r="A73" s="72">
        <v>56</v>
      </c>
      <c r="B73" s="77" t="s">
        <v>174</v>
      </c>
      <c r="C73" s="82" t="s">
        <v>130</v>
      </c>
      <c r="D73" s="65" t="s">
        <v>2</v>
      </c>
      <c r="E73" s="73">
        <v>1</v>
      </c>
      <c r="F73" s="74"/>
      <c r="G73" s="60">
        <f t="shared" si="6"/>
        <v>0</v>
      </c>
      <c r="H73"/>
    </row>
    <row r="74" spans="1:8" ht="38.25">
      <c r="A74" s="72">
        <v>57</v>
      </c>
      <c r="B74" s="77" t="s">
        <v>91</v>
      </c>
      <c r="C74" s="82" t="s">
        <v>137</v>
      </c>
      <c r="D74" s="65" t="s">
        <v>2</v>
      </c>
      <c r="E74" s="73">
        <v>1</v>
      </c>
      <c r="F74" s="74"/>
      <c r="G74" s="60">
        <f t="shared" si="6"/>
        <v>0</v>
      </c>
      <c r="H74"/>
    </row>
    <row r="75" spans="1:8" ht="38.25">
      <c r="A75" s="72">
        <v>58</v>
      </c>
      <c r="B75" s="77" t="s">
        <v>93</v>
      </c>
      <c r="C75" s="82" t="s">
        <v>137</v>
      </c>
      <c r="D75" s="65" t="s">
        <v>2</v>
      </c>
      <c r="E75" s="73">
        <v>1</v>
      </c>
      <c r="F75" s="74"/>
      <c r="G75" s="60">
        <f t="shared" si="6"/>
        <v>0</v>
      </c>
      <c r="H75"/>
    </row>
    <row r="76" spans="1:8" ht="38.25">
      <c r="A76" s="72">
        <v>59</v>
      </c>
      <c r="B76" s="77" t="s">
        <v>92</v>
      </c>
      <c r="C76" s="82" t="s">
        <v>137</v>
      </c>
      <c r="D76" s="65" t="s">
        <v>2</v>
      </c>
      <c r="E76" s="73">
        <v>1</v>
      </c>
      <c r="F76" s="74"/>
      <c r="G76" s="60">
        <f t="shared" si="6"/>
        <v>0</v>
      </c>
      <c r="H76"/>
    </row>
    <row r="77" spans="1:8" ht="38.25">
      <c r="A77" s="72">
        <v>60</v>
      </c>
      <c r="B77" s="77" t="s">
        <v>94</v>
      </c>
      <c r="C77" s="82" t="s">
        <v>137</v>
      </c>
      <c r="D77" s="65" t="s">
        <v>2</v>
      </c>
      <c r="E77" s="73">
        <v>1</v>
      </c>
      <c r="F77" s="74"/>
      <c r="G77" s="60">
        <f>E77*F77</f>
        <v>0</v>
      </c>
      <c r="H77"/>
    </row>
    <row r="78" spans="1:9" ht="38.25">
      <c r="A78" s="72">
        <v>61</v>
      </c>
      <c r="B78" s="77" t="s">
        <v>216</v>
      </c>
      <c r="C78" s="82" t="s">
        <v>137</v>
      </c>
      <c r="D78" s="65" t="s">
        <v>2</v>
      </c>
      <c r="E78" s="73">
        <v>3</v>
      </c>
      <c r="F78" s="74"/>
      <c r="G78" s="60">
        <f>E78*F78</f>
        <v>0</v>
      </c>
      <c r="H78"/>
      <c r="I78" s="31"/>
    </row>
    <row r="79" spans="1:8" ht="27.75" customHeight="1">
      <c r="A79" s="67"/>
      <c r="B79" s="164" t="s">
        <v>3</v>
      </c>
      <c r="C79" s="164"/>
      <c r="D79" s="165"/>
      <c r="E79" s="165"/>
      <c r="F79" s="165"/>
      <c r="G79" s="149">
        <f>SUM(G12:G78)</f>
        <v>0</v>
      </c>
      <c r="H79" s="118"/>
    </row>
    <row r="80" spans="1:7" ht="27.75" customHeight="1">
      <c r="A80" s="166" t="s">
        <v>18</v>
      </c>
      <c r="B80" s="167"/>
      <c r="C80" s="167"/>
      <c r="D80" s="167"/>
      <c r="E80" s="167"/>
      <c r="F80" s="168"/>
      <c r="G80" s="149">
        <f>0.23*G79</f>
        <v>0</v>
      </c>
    </row>
    <row r="81" spans="1:7" ht="27.75" customHeight="1">
      <c r="A81" s="169" t="s">
        <v>198</v>
      </c>
      <c r="B81" s="170"/>
      <c r="C81" s="170"/>
      <c r="D81" s="170"/>
      <c r="E81" s="170"/>
      <c r="F81" s="171"/>
      <c r="G81" s="150">
        <f>1.23*G79</f>
        <v>0</v>
      </c>
    </row>
    <row r="82" spans="1:7" ht="27.75" customHeight="1">
      <c r="A82" s="144" t="s">
        <v>138</v>
      </c>
      <c r="B82" s="145"/>
      <c r="C82" s="145"/>
      <c r="D82" s="146"/>
      <c r="E82" s="146"/>
      <c r="F82" s="147"/>
      <c r="G82" s="148"/>
    </row>
    <row r="83" spans="1:7" ht="32.25" customHeight="1">
      <c r="A83" s="38">
        <v>62</v>
      </c>
      <c r="B83" s="112" t="s">
        <v>165</v>
      </c>
      <c r="C83" s="82" t="s">
        <v>129</v>
      </c>
      <c r="D83" s="65" t="s">
        <v>2</v>
      </c>
      <c r="E83" s="75">
        <v>6</v>
      </c>
      <c r="F83" s="113"/>
      <c r="G83" s="12">
        <f aca="true" t="shared" si="7" ref="G83:G96">E83*F83</f>
        <v>0</v>
      </c>
    </row>
    <row r="84" spans="1:7" ht="38.25">
      <c r="A84" s="13">
        <v>63</v>
      </c>
      <c r="B84" s="112" t="s">
        <v>166</v>
      </c>
      <c r="C84" s="82" t="s">
        <v>129</v>
      </c>
      <c r="D84" s="114" t="s">
        <v>2</v>
      </c>
      <c r="E84" s="75">
        <v>6</v>
      </c>
      <c r="F84" s="113"/>
      <c r="G84" s="12">
        <f t="shared" si="7"/>
        <v>0</v>
      </c>
    </row>
    <row r="85" spans="1:34" s="37" customFormat="1" ht="42" customHeight="1">
      <c r="A85" s="38">
        <v>64</v>
      </c>
      <c r="B85" s="77" t="s">
        <v>168</v>
      </c>
      <c r="C85" s="82" t="s">
        <v>129</v>
      </c>
      <c r="D85" s="114" t="s">
        <v>2</v>
      </c>
      <c r="E85" s="75">
        <v>5</v>
      </c>
      <c r="F85" s="113"/>
      <c r="G85" s="12">
        <f t="shared" si="7"/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37" customFormat="1" ht="30.75" customHeight="1">
      <c r="A86" s="13">
        <v>65</v>
      </c>
      <c r="B86" s="77" t="s">
        <v>169</v>
      </c>
      <c r="C86" s="115" t="s">
        <v>150</v>
      </c>
      <c r="D86" s="65" t="s">
        <v>2</v>
      </c>
      <c r="E86" s="116">
        <v>2</v>
      </c>
      <c r="F86" s="113"/>
      <c r="G86" s="12">
        <f t="shared" si="7"/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s="37" customFormat="1" ht="31.5" customHeight="1">
      <c r="A87" s="38">
        <v>66</v>
      </c>
      <c r="B87" s="49" t="s">
        <v>171</v>
      </c>
      <c r="C87" s="82" t="s">
        <v>129</v>
      </c>
      <c r="D87" s="114" t="s">
        <v>2</v>
      </c>
      <c r="E87" s="73">
        <v>1</v>
      </c>
      <c r="F87" s="74"/>
      <c r="G87" s="12">
        <f t="shared" si="7"/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37" customFormat="1" ht="42.75" customHeight="1">
      <c r="A88" s="38">
        <v>67</v>
      </c>
      <c r="B88" s="112" t="s">
        <v>170</v>
      </c>
      <c r="C88" s="115" t="s">
        <v>149</v>
      </c>
      <c r="D88" s="114" t="s">
        <v>2</v>
      </c>
      <c r="E88" s="75">
        <v>2</v>
      </c>
      <c r="F88" s="113"/>
      <c r="G88" s="12">
        <f t="shared" si="7"/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37" customFormat="1" ht="42.75" customHeight="1">
      <c r="A89" s="13">
        <v>68</v>
      </c>
      <c r="B89" s="77" t="s">
        <v>131</v>
      </c>
      <c r="C89" s="82" t="s">
        <v>132</v>
      </c>
      <c r="D89" s="65" t="s">
        <v>2</v>
      </c>
      <c r="E89" s="73">
        <v>2</v>
      </c>
      <c r="F89" s="74"/>
      <c r="G89" s="12">
        <f t="shared" si="7"/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7" customFormat="1" ht="42.75" customHeight="1">
      <c r="A90" s="38">
        <v>69</v>
      </c>
      <c r="B90" s="77" t="s">
        <v>76</v>
      </c>
      <c r="C90" s="82" t="s">
        <v>132</v>
      </c>
      <c r="D90" s="65" t="s">
        <v>2</v>
      </c>
      <c r="E90" s="73">
        <v>2</v>
      </c>
      <c r="F90" s="117"/>
      <c r="G90" s="60">
        <f t="shared" si="7"/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37" customFormat="1" ht="42.75" customHeight="1">
      <c r="A91" s="38">
        <v>70</v>
      </c>
      <c r="B91" s="77" t="s">
        <v>72</v>
      </c>
      <c r="C91" s="82" t="s">
        <v>132</v>
      </c>
      <c r="D91" s="65" t="s">
        <v>2</v>
      </c>
      <c r="E91" s="73">
        <v>2</v>
      </c>
      <c r="F91" s="117"/>
      <c r="G91" s="60">
        <f t="shared" si="7"/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37" customFormat="1" ht="42.75" customHeight="1">
      <c r="A92" s="13">
        <v>71</v>
      </c>
      <c r="B92" s="77" t="s">
        <v>75</v>
      </c>
      <c r="C92" s="82" t="s">
        <v>132</v>
      </c>
      <c r="D92" s="65" t="s">
        <v>2</v>
      </c>
      <c r="E92" s="73">
        <v>8</v>
      </c>
      <c r="F92" s="117"/>
      <c r="G92" s="60">
        <f t="shared" si="7"/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37" customFormat="1" ht="42.75" customHeight="1">
      <c r="A93" s="38">
        <v>72</v>
      </c>
      <c r="B93" s="77" t="s">
        <v>59</v>
      </c>
      <c r="C93" s="82" t="s">
        <v>132</v>
      </c>
      <c r="D93" s="65" t="s">
        <v>2</v>
      </c>
      <c r="E93" s="73">
        <v>24</v>
      </c>
      <c r="F93" s="117"/>
      <c r="G93" s="60">
        <f t="shared" si="7"/>
        <v>0</v>
      </c>
      <c r="H9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37" customFormat="1" ht="42.75" customHeight="1">
      <c r="A94" s="38">
        <v>73</v>
      </c>
      <c r="B94" s="77" t="s">
        <v>58</v>
      </c>
      <c r="C94" s="115" t="s">
        <v>149</v>
      </c>
      <c r="D94" s="65" t="s">
        <v>2</v>
      </c>
      <c r="E94" s="73">
        <v>2</v>
      </c>
      <c r="F94" s="117"/>
      <c r="G94" s="60">
        <f t="shared" si="7"/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37" customFormat="1" ht="42.75" customHeight="1">
      <c r="A95" s="13">
        <v>74</v>
      </c>
      <c r="B95" s="77" t="s">
        <v>167</v>
      </c>
      <c r="C95" s="82" t="s">
        <v>132</v>
      </c>
      <c r="D95" s="65" t="s">
        <v>2</v>
      </c>
      <c r="E95" s="73">
        <v>1</v>
      </c>
      <c r="F95" s="74"/>
      <c r="G95" s="60">
        <f t="shared" si="7"/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37" customFormat="1" ht="42.75" customHeight="1">
      <c r="A96" s="38">
        <v>75</v>
      </c>
      <c r="B96" s="112" t="s">
        <v>154</v>
      </c>
      <c r="C96" s="82" t="s">
        <v>132</v>
      </c>
      <c r="D96" s="114" t="s">
        <v>2</v>
      </c>
      <c r="E96" s="75">
        <v>2</v>
      </c>
      <c r="F96" s="74"/>
      <c r="G96" s="60">
        <f t="shared" si="7"/>
        <v>0</v>
      </c>
      <c r="H96" s="35"/>
      <c r="I96" s="9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9" ht="27.75" customHeight="1">
      <c r="A97" s="27"/>
      <c r="B97" s="28"/>
      <c r="C97" s="28"/>
      <c r="D97" s="15"/>
      <c r="E97" s="16"/>
      <c r="F97" s="63" t="s">
        <v>3</v>
      </c>
      <c r="G97" s="143">
        <f>SUM(G83:G96)</f>
        <v>0</v>
      </c>
      <c r="H97" s="111"/>
      <c r="I97" s="111"/>
    </row>
    <row r="98" spans="1:7" ht="27.75" customHeight="1">
      <c r="A98" s="29"/>
      <c r="B98" s="30"/>
      <c r="C98" s="30"/>
      <c r="D98" s="17"/>
      <c r="E98" s="18"/>
      <c r="F98" s="64" t="s">
        <v>18</v>
      </c>
      <c r="G98" s="143">
        <f>0.23*G97</f>
        <v>0</v>
      </c>
    </row>
    <row r="99" spans="1:7" ht="27.75" customHeight="1">
      <c r="A99" s="4"/>
      <c r="B99" s="172" t="s">
        <v>199</v>
      </c>
      <c r="C99" s="172"/>
      <c r="D99" s="170"/>
      <c r="E99" s="170"/>
      <c r="F99" s="171"/>
      <c r="G99" s="140">
        <f>1.23*G97</f>
        <v>0</v>
      </c>
    </row>
    <row r="100" spans="1:7" ht="27.75" customHeight="1">
      <c r="A100" s="142"/>
      <c r="B100" s="173" t="s">
        <v>201</v>
      </c>
      <c r="C100" s="173"/>
      <c r="D100" s="174"/>
      <c r="E100" s="174"/>
      <c r="F100" s="175"/>
      <c r="G100" s="141">
        <f>G81+G99</f>
        <v>0</v>
      </c>
    </row>
    <row r="101" spans="1:7" s="47" customFormat="1" ht="19.5" customHeight="1">
      <c r="A101" s="56"/>
      <c r="B101" s="35"/>
      <c r="C101" s="35"/>
      <c r="D101" s="35"/>
      <c r="E101" s="35"/>
      <c r="F101" s="35"/>
      <c r="G101" s="57"/>
    </row>
    <row r="102" spans="1:7" s="47" customFormat="1" ht="19.5" customHeight="1">
      <c r="A102" s="56"/>
      <c r="B102" s="35"/>
      <c r="C102" s="35"/>
      <c r="D102" s="35"/>
      <c r="E102" s="35"/>
      <c r="F102" s="35"/>
      <c r="G102" s="57"/>
    </row>
    <row r="103" spans="1:9" s="42" customFormat="1" ht="18" customHeight="1">
      <c r="A103" s="39" t="s">
        <v>140</v>
      </c>
      <c r="B103"/>
      <c r="C103"/>
      <c r="D103" s="40"/>
      <c r="E103" s="40"/>
      <c r="F103" s="41"/>
      <c r="H103" s="47"/>
      <c r="I103" s="47"/>
    </row>
    <row r="104" spans="1:9" ht="18" customHeight="1">
      <c r="A104" s="43" t="s">
        <v>19</v>
      </c>
      <c r="F104" s="5"/>
      <c r="G104" s="5"/>
      <c r="H104" s="47"/>
      <c r="I104" s="47"/>
    </row>
    <row r="105" spans="1:9" ht="18" customHeight="1">
      <c r="A105" s="2" t="s">
        <v>128</v>
      </c>
      <c r="F105" s="5"/>
      <c r="G105" s="5"/>
      <c r="H105" s="47"/>
      <c r="I105" s="47"/>
    </row>
    <row r="106" spans="1:9" ht="18" customHeight="1">
      <c r="A106" s="2" t="s">
        <v>128</v>
      </c>
      <c r="F106" s="5"/>
      <c r="G106" s="5"/>
      <c r="H106" s="47"/>
      <c r="I106" s="42"/>
    </row>
    <row r="107" spans="1:8" ht="18" customHeight="1">
      <c r="A107" s="2" t="s">
        <v>128</v>
      </c>
      <c r="F107" s="5"/>
      <c r="G107" s="5"/>
      <c r="H107" s="47"/>
    </row>
    <row r="108" spans="1:8" ht="18" customHeight="1">
      <c r="A108" s="2" t="s">
        <v>128</v>
      </c>
      <c r="F108" s="5"/>
      <c r="G108" s="5"/>
      <c r="H108" s="42"/>
    </row>
    <row r="109" spans="1:7" ht="18" customHeight="1">
      <c r="A109" s="2" t="s">
        <v>128</v>
      </c>
      <c r="F109" s="5"/>
      <c r="G109" s="5"/>
    </row>
    <row r="110" spans="1:7" ht="18" customHeight="1">
      <c r="A110" s="2" t="s">
        <v>128</v>
      </c>
      <c r="F110" s="5"/>
      <c r="G110" s="5"/>
    </row>
    <row r="111" spans="1:7" ht="18" customHeight="1">
      <c r="A111" s="2" t="s">
        <v>128</v>
      </c>
      <c r="F111" s="5"/>
      <c r="G111" s="5"/>
    </row>
    <row r="112" spans="1:7" ht="18" customHeight="1">
      <c r="A112" s="2" t="s">
        <v>128</v>
      </c>
      <c r="F112" s="5"/>
      <c r="G112" s="5"/>
    </row>
    <row r="113" spans="6:7" ht="15">
      <c r="F113" s="5"/>
      <c r="G113" s="5"/>
    </row>
    <row r="114" spans="1:7" ht="15">
      <c r="A114" s="5"/>
      <c r="B114" s="5"/>
      <c r="C114" s="5"/>
      <c r="D114" s="6"/>
      <c r="E114" s="32" t="s">
        <v>151</v>
      </c>
      <c r="F114" s="5"/>
      <c r="G114" s="5"/>
    </row>
    <row r="115" spans="1:5" ht="15">
      <c r="A115" s="5"/>
      <c r="B115" s="5"/>
      <c r="C115" s="5"/>
      <c r="D115" s="6"/>
      <c r="E115" s="34" t="s">
        <v>7</v>
      </c>
    </row>
  </sheetData>
  <sheetProtection/>
  <mergeCells count="6">
    <mergeCell ref="A57:G57"/>
    <mergeCell ref="B79:F79"/>
    <mergeCell ref="A80:F80"/>
    <mergeCell ref="A81:F81"/>
    <mergeCell ref="B99:F99"/>
    <mergeCell ref="B100:F100"/>
  </mergeCells>
  <printOptions/>
  <pageMargins left="0.2362204724409449" right="0.07874015748031496" top="0.3937007874015748" bottom="0.35433070866141736" header="0.11811023622047245" footer="0.11811023622047245"/>
  <pageSetup horizontalDpi="600" verticalDpi="600" orientation="portrait" paperSize="9" r:id="rId1"/>
  <headerFooter alignWithMargins="0">
    <oddFooter>&amp;C- Σελ.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113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25390625" style="2" customWidth="1"/>
    <col min="2" max="2" width="48.875" style="2" customWidth="1"/>
    <col min="3" max="3" width="10.75390625" style="2" customWidth="1"/>
    <col min="4" max="4" width="8.00390625" style="2" customWidth="1"/>
    <col min="5" max="5" width="6.25390625" style="2" customWidth="1"/>
    <col min="6" max="6" width="11.75390625" style="2" customWidth="1"/>
    <col min="7" max="7" width="11.375" style="2" customWidth="1"/>
    <col min="8" max="8" width="18.75390625" style="2" customWidth="1"/>
    <col min="9" max="16384" width="9.125" style="2" customWidth="1"/>
  </cols>
  <sheetData>
    <row r="1" spans="1:7" ht="21" customHeight="1">
      <c r="A1" s="1" t="s">
        <v>313</v>
      </c>
      <c r="B1" s="1"/>
      <c r="C1" s="1"/>
      <c r="D1" s="1"/>
      <c r="E1"/>
      <c r="F1"/>
      <c r="G1" s="1"/>
    </row>
    <row r="2" spans="1:5" ht="12.75">
      <c r="A2" s="1"/>
      <c r="B2" s="1" t="s">
        <v>314</v>
      </c>
      <c r="C2" s="1"/>
      <c r="D2" s="8"/>
      <c r="E2" s="1"/>
    </row>
    <row r="3" ht="12.75">
      <c r="A3" s="1" t="s">
        <v>317</v>
      </c>
    </row>
    <row r="4" spans="1:6" ht="18.75" customHeight="1">
      <c r="A4" s="1"/>
      <c r="E4" s="1"/>
      <c r="F4" s="1"/>
    </row>
    <row r="5" spans="1:6" ht="18.75" customHeight="1">
      <c r="A5" s="1"/>
      <c r="B5" s="1"/>
      <c r="C5" s="122" t="s">
        <v>320</v>
      </c>
      <c r="D5" s="3"/>
      <c r="E5" s="1"/>
      <c r="F5" s="1"/>
    </row>
    <row r="6" spans="1:6" ht="18.75" customHeight="1">
      <c r="A6" s="1"/>
      <c r="B6" s="1"/>
      <c r="C6" s="1"/>
      <c r="D6" s="3"/>
      <c r="E6" s="1"/>
      <c r="F6" s="1"/>
    </row>
    <row r="8" spans="1:7" ht="51">
      <c r="A8" s="19" t="s">
        <v>0</v>
      </c>
      <c r="B8" s="20" t="s">
        <v>1</v>
      </c>
      <c r="C8" s="19" t="s">
        <v>146</v>
      </c>
      <c r="D8" s="19" t="s">
        <v>148</v>
      </c>
      <c r="E8" s="19" t="s">
        <v>147</v>
      </c>
      <c r="F8" s="7" t="s">
        <v>5</v>
      </c>
      <c r="G8" s="7" t="s">
        <v>6</v>
      </c>
    </row>
    <row r="9" spans="1:7" ht="27.75" customHeight="1">
      <c r="A9" s="124" t="s">
        <v>139</v>
      </c>
      <c r="B9" s="125"/>
      <c r="C9" s="125"/>
      <c r="D9" s="126"/>
      <c r="E9" s="126"/>
      <c r="F9" s="127"/>
      <c r="G9" s="128"/>
    </row>
    <row r="10" spans="1:7" ht="27.75" customHeight="1">
      <c r="A10" s="124" t="s">
        <v>22</v>
      </c>
      <c r="B10" s="125"/>
      <c r="C10" s="125"/>
      <c r="D10" s="126"/>
      <c r="E10" s="126"/>
      <c r="F10" s="127"/>
      <c r="G10" s="128"/>
    </row>
    <row r="11" spans="1:155" s="48" customFormat="1" ht="38.25">
      <c r="A11" s="44" t="s">
        <v>305</v>
      </c>
      <c r="B11" s="45" t="s">
        <v>36</v>
      </c>
      <c r="C11" s="81" t="s">
        <v>129</v>
      </c>
      <c r="D11" s="9" t="s">
        <v>2</v>
      </c>
      <c r="E11" s="46">
        <v>3</v>
      </c>
      <c r="F11" s="107"/>
      <c r="G11" s="55">
        <f aca="true" t="shared" si="0" ref="G11:G49">E11*F11</f>
        <v>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</row>
    <row r="12" spans="1:9" s="47" customFormat="1" ht="38.25">
      <c r="A12" s="44" t="s">
        <v>195</v>
      </c>
      <c r="B12" s="45" t="s">
        <v>37</v>
      </c>
      <c r="C12" s="81" t="s">
        <v>129</v>
      </c>
      <c r="D12" s="9" t="s">
        <v>2</v>
      </c>
      <c r="E12" s="46">
        <v>5</v>
      </c>
      <c r="F12" s="107"/>
      <c r="G12" s="55">
        <f t="shared" si="0"/>
        <v>0</v>
      </c>
      <c r="I12" s="80"/>
    </row>
    <row r="13" spans="1:11" s="47" customFormat="1" ht="38.25">
      <c r="A13" s="44" t="s">
        <v>115</v>
      </c>
      <c r="B13" s="45" t="s">
        <v>38</v>
      </c>
      <c r="C13" s="81" t="s">
        <v>129</v>
      </c>
      <c r="D13" s="9" t="s">
        <v>2</v>
      </c>
      <c r="E13" s="46">
        <v>7</v>
      </c>
      <c r="F13" s="107"/>
      <c r="G13" s="55">
        <f t="shared" si="0"/>
        <v>0</v>
      </c>
      <c r="K13" s="80"/>
    </row>
    <row r="14" spans="1:7" s="47" customFormat="1" ht="38.25">
      <c r="A14" s="44" t="s">
        <v>116</v>
      </c>
      <c r="B14" s="49" t="s">
        <v>39</v>
      </c>
      <c r="C14" s="81" t="s">
        <v>129</v>
      </c>
      <c r="D14" s="9" t="s">
        <v>2</v>
      </c>
      <c r="E14" s="50">
        <v>12</v>
      </c>
      <c r="F14" s="110"/>
      <c r="G14" s="55">
        <f t="shared" si="0"/>
        <v>0</v>
      </c>
    </row>
    <row r="15" spans="1:7" s="47" customFormat="1" ht="38.25">
      <c r="A15" s="44" t="s">
        <v>117</v>
      </c>
      <c r="B15" s="45" t="s">
        <v>40</v>
      </c>
      <c r="C15" s="81" t="s">
        <v>129</v>
      </c>
      <c r="D15" s="9" t="s">
        <v>2</v>
      </c>
      <c r="E15" s="46">
        <v>8</v>
      </c>
      <c r="F15" s="107"/>
      <c r="G15" s="55">
        <f t="shared" si="0"/>
        <v>0</v>
      </c>
    </row>
    <row r="16" spans="1:7" s="47" customFormat="1" ht="38.25">
      <c r="A16" s="44" t="s">
        <v>35</v>
      </c>
      <c r="B16" s="45" t="s">
        <v>41</v>
      </c>
      <c r="C16" s="81" t="s">
        <v>129</v>
      </c>
      <c r="D16" s="9" t="s">
        <v>2</v>
      </c>
      <c r="E16" s="46">
        <v>4</v>
      </c>
      <c r="F16" s="107"/>
      <c r="G16" s="55">
        <f t="shared" si="0"/>
        <v>0</v>
      </c>
    </row>
    <row r="17" spans="1:7" s="47" customFormat="1" ht="38.25">
      <c r="A17" s="44" t="s">
        <v>182</v>
      </c>
      <c r="B17" s="45" t="s">
        <v>42</v>
      </c>
      <c r="C17" s="81" t="s">
        <v>129</v>
      </c>
      <c r="D17" s="9" t="s">
        <v>2</v>
      </c>
      <c r="E17" s="46">
        <v>9</v>
      </c>
      <c r="F17" s="107"/>
      <c r="G17" s="55">
        <f t="shared" si="0"/>
        <v>0</v>
      </c>
    </row>
    <row r="18" spans="1:9" s="47" customFormat="1" ht="38.25">
      <c r="A18" s="44" t="s">
        <v>183</v>
      </c>
      <c r="B18" s="45" t="s">
        <v>162</v>
      </c>
      <c r="C18" s="82" t="s">
        <v>129</v>
      </c>
      <c r="D18" s="65" t="s">
        <v>2</v>
      </c>
      <c r="E18" s="46">
        <v>6</v>
      </c>
      <c r="F18" s="107"/>
      <c r="G18" s="55">
        <f t="shared" si="0"/>
        <v>0</v>
      </c>
      <c r="I18" s="84"/>
    </row>
    <row r="19" spans="1:7" s="47" customFormat="1" ht="38.25">
      <c r="A19" s="44" t="s">
        <v>217</v>
      </c>
      <c r="B19" s="45" t="s">
        <v>114</v>
      </c>
      <c r="C19" s="82" t="s">
        <v>129</v>
      </c>
      <c r="D19" s="65" t="s">
        <v>2</v>
      </c>
      <c r="E19" s="46">
        <v>3</v>
      </c>
      <c r="F19" s="107"/>
      <c r="G19" s="55">
        <f t="shared" si="0"/>
        <v>0</v>
      </c>
    </row>
    <row r="20" spans="1:9" s="47" customFormat="1" ht="51">
      <c r="A20" s="44" t="s">
        <v>218</v>
      </c>
      <c r="B20" s="45" t="s">
        <v>161</v>
      </c>
      <c r="C20" s="82" t="s">
        <v>129</v>
      </c>
      <c r="D20" s="65" t="s">
        <v>2</v>
      </c>
      <c r="E20" s="46">
        <v>8</v>
      </c>
      <c r="F20" s="107"/>
      <c r="G20" s="55">
        <f t="shared" si="0"/>
        <v>0</v>
      </c>
      <c r="H20" s="79"/>
      <c r="I20" s="84"/>
    </row>
    <row r="21" spans="1:7" s="47" customFormat="1" ht="51">
      <c r="A21" s="44" t="s">
        <v>219</v>
      </c>
      <c r="B21" s="45" t="s">
        <v>48</v>
      </c>
      <c r="C21" s="82" t="s">
        <v>129</v>
      </c>
      <c r="D21" s="65" t="s">
        <v>2</v>
      </c>
      <c r="E21" s="46">
        <v>3</v>
      </c>
      <c r="F21" s="107"/>
      <c r="G21" s="55">
        <f t="shared" si="0"/>
        <v>0</v>
      </c>
    </row>
    <row r="22" spans="1:7" s="47" customFormat="1" ht="42" customHeight="1">
      <c r="A22" s="44" t="s">
        <v>220</v>
      </c>
      <c r="B22" s="45" t="s">
        <v>49</v>
      </c>
      <c r="C22" s="82" t="s">
        <v>129</v>
      </c>
      <c r="D22" s="65" t="s">
        <v>2</v>
      </c>
      <c r="E22" s="46">
        <v>3</v>
      </c>
      <c r="F22" s="107"/>
      <c r="G22" s="55">
        <f t="shared" si="0"/>
        <v>0</v>
      </c>
    </row>
    <row r="23" spans="1:7" s="47" customFormat="1" ht="44.25" customHeight="1">
      <c r="A23" s="44" t="s">
        <v>221</v>
      </c>
      <c r="B23" s="45" t="s">
        <v>50</v>
      </c>
      <c r="C23" s="82" t="s">
        <v>129</v>
      </c>
      <c r="D23" s="65" t="s">
        <v>2</v>
      </c>
      <c r="E23" s="46">
        <v>5</v>
      </c>
      <c r="F23" s="107"/>
      <c r="G23" s="55">
        <f t="shared" si="0"/>
        <v>0</v>
      </c>
    </row>
    <row r="24" spans="1:7" s="47" customFormat="1" ht="51">
      <c r="A24" s="44" t="s">
        <v>222</v>
      </c>
      <c r="B24" s="45" t="s">
        <v>51</v>
      </c>
      <c r="C24" s="82" t="s">
        <v>129</v>
      </c>
      <c r="D24" s="65" t="s">
        <v>2</v>
      </c>
      <c r="E24" s="46">
        <v>4</v>
      </c>
      <c r="F24" s="107"/>
      <c r="G24" s="55">
        <f t="shared" si="0"/>
        <v>0</v>
      </c>
    </row>
    <row r="25" spans="1:7" s="47" customFormat="1" ht="51">
      <c r="A25" s="44" t="s">
        <v>223</v>
      </c>
      <c r="B25" s="109" t="s">
        <v>202</v>
      </c>
      <c r="C25" s="82" t="s">
        <v>129</v>
      </c>
      <c r="D25" s="65" t="s">
        <v>2</v>
      </c>
      <c r="E25" s="46">
        <v>5</v>
      </c>
      <c r="F25" s="107"/>
      <c r="G25" s="55">
        <f t="shared" si="0"/>
        <v>0</v>
      </c>
    </row>
    <row r="26" spans="1:7" s="47" customFormat="1" ht="25.5">
      <c r="A26" s="44" t="s">
        <v>224</v>
      </c>
      <c r="B26" s="45" t="s">
        <v>43</v>
      </c>
      <c r="C26" s="82" t="s">
        <v>129</v>
      </c>
      <c r="D26" s="65" t="s">
        <v>2</v>
      </c>
      <c r="E26" s="46">
        <v>16</v>
      </c>
      <c r="F26" s="107"/>
      <c r="G26" s="55">
        <f t="shared" si="0"/>
        <v>0</v>
      </c>
    </row>
    <row r="27" spans="1:7" s="47" customFormat="1" ht="25.5">
      <c r="A27" s="44" t="s">
        <v>225</v>
      </c>
      <c r="B27" s="45" t="s">
        <v>187</v>
      </c>
      <c r="C27" s="82" t="s">
        <v>129</v>
      </c>
      <c r="D27" s="65" t="s">
        <v>2</v>
      </c>
      <c r="E27" s="46">
        <v>5</v>
      </c>
      <c r="F27" s="107"/>
      <c r="G27" s="55">
        <f t="shared" si="0"/>
        <v>0</v>
      </c>
    </row>
    <row r="28" spans="1:9" s="47" customFormat="1" ht="38.25">
      <c r="A28" s="44" t="s">
        <v>226</v>
      </c>
      <c r="B28" s="45" t="s">
        <v>44</v>
      </c>
      <c r="C28" s="82" t="s">
        <v>129</v>
      </c>
      <c r="D28" s="65" t="s">
        <v>2</v>
      </c>
      <c r="E28" s="46">
        <v>4</v>
      </c>
      <c r="F28" s="107"/>
      <c r="G28" s="55">
        <f t="shared" si="0"/>
        <v>0</v>
      </c>
      <c r="I28" s="84"/>
    </row>
    <row r="29" spans="1:7" s="47" customFormat="1" ht="38.25">
      <c r="A29" s="44" t="s">
        <v>227</v>
      </c>
      <c r="B29" s="45" t="s">
        <v>45</v>
      </c>
      <c r="C29" s="82" t="s">
        <v>129</v>
      </c>
      <c r="D29" s="65" t="s">
        <v>2</v>
      </c>
      <c r="E29" s="46">
        <v>5</v>
      </c>
      <c r="F29" s="107"/>
      <c r="G29" s="55">
        <f t="shared" si="0"/>
        <v>0</v>
      </c>
    </row>
    <row r="30" spans="1:7" s="47" customFormat="1" ht="38.25">
      <c r="A30" s="44" t="s">
        <v>228</v>
      </c>
      <c r="B30" s="45" t="s">
        <v>46</v>
      </c>
      <c r="C30" s="82" t="s">
        <v>129</v>
      </c>
      <c r="D30" s="65" t="s">
        <v>2</v>
      </c>
      <c r="E30" s="46">
        <v>5</v>
      </c>
      <c r="F30" s="107"/>
      <c r="G30" s="55">
        <f t="shared" si="0"/>
        <v>0</v>
      </c>
    </row>
    <row r="31" spans="1:7" s="47" customFormat="1" ht="39" customHeight="1">
      <c r="A31" s="44" t="s">
        <v>229</v>
      </c>
      <c r="B31" s="45" t="s">
        <v>47</v>
      </c>
      <c r="C31" s="82" t="s">
        <v>129</v>
      </c>
      <c r="D31" s="65" t="s">
        <v>2</v>
      </c>
      <c r="E31" s="46">
        <v>5</v>
      </c>
      <c r="F31" s="107"/>
      <c r="G31" s="55">
        <f t="shared" si="0"/>
        <v>0</v>
      </c>
    </row>
    <row r="32" spans="1:9" s="47" customFormat="1" ht="39" customHeight="1">
      <c r="A32" s="44" t="s">
        <v>230</v>
      </c>
      <c r="B32" s="45" t="s">
        <v>163</v>
      </c>
      <c r="C32" s="82" t="s">
        <v>129</v>
      </c>
      <c r="D32" s="65" t="s">
        <v>2</v>
      </c>
      <c r="E32" s="46">
        <v>11</v>
      </c>
      <c r="F32" s="107"/>
      <c r="G32" s="55">
        <f t="shared" si="0"/>
        <v>0</v>
      </c>
      <c r="I32" s="84"/>
    </row>
    <row r="33" spans="1:7" s="47" customFormat="1" ht="39" customHeight="1">
      <c r="A33" s="44" t="s">
        <v>231</v>
      </c>
      <c r="B33" s="45" t="s">
        <v>155</v>
      </c>
      <c r="C33" s="82" t="s">
        <v>129</v>
      </c>
      <c r="D33" s="65" t="s">
        <v>2</v>
      </c>
      <c r="E33" s="46">
        <v>4</v>
      </c>
      <c r="F33" s="107"/>
      <c r="G33" s="55">
        <f t="shared" si="0"/>
        <v>0</v>
      </c>
    </row>
    <row r="34" spans="1:7" s="47" customFormat="1" ht="39" customHeight="1">
      <c r="A34" s="44" t="s">
        <v>232</v>
      </c>
      <c r="B34" s="45" t="s">
        <v>156</v>
      </c>
      <c r="C34" s="82" t="s">
        <v>129</v>
      </c>
      <c r="D34" s="65" t="s">
        <v>2</v>
      </c>
      <c r="E34" s="46">
        <v>2</v>
      </c>
      <c r="F34" s="107"/>
      <c r="G34" s="55">
        <f t="shared" si="0"/>
        <v>0</v>
      </c>
    </row>
    <row r="35" spans="1:7" s="47" customFormat="1" ht="39" customHeight="1">
      <c r="A35" s="44" t="s">
        <v>233</v>
      </c>
      <c r="B35" s="45" t="s">
        <v>157</v>
      </c>
      <c r="C35" s="82" t="s">
        <v>129</v>
      </c>
      <c r="D35" s="65" t="s">
        <v>2</v>
      </c>
      <c r="E35" s="46">
        <v>2</v>
      </c>
      <c r="F35" s="107"/>
      <c r="G35" s="55">
        <f t="shared" si="0"/>
        <v>0</v>
      </c>
    </row>
    <row r="36" spans="1:7" s="47" customFormat="1" ht="39" customHeight="1">
      <c r="A36" s="44" t="s">
        <v>234</v>
      </c>
      <c r="B36" s="45" t="s">
        <v>158</v>
      </c>
      <c r="C36" s="82" t="s">
        <v>129</v>
      </c>
      <c r="D36" s="65" t="s">
        <v>2</v>
      </c>
      <c r="E36" s="46">
        <v>2</v>
      </c>
      <c r="F36" s="107"/>
      <c r="G36" s="55">
        <f t="shared" si="0"/>
        <v>0</v>
      </c>
    </row>
    <row r="37" spans="1:7" s="47" customFormat="1" ht="39" customHeight="1">
      <c r="A37" s="44" t="s">
        <v>235</v>
      </c>
      <c r="B37" s="68" t="s">
        <v>111</v>
      </c>
      <c r="C37" s="82" t="s">
        <v>129</v>
      </c>
      <c r="D37" s="65" t="s">
        <v>2</v>
      </c>
      <c r="E37" s="46">
        <v>5</v>
      </c>
      <c r="F37" s="107"/>
      <c r="G37" s="55">
        <f t="shared" si="0"/>
        <v>0</v>
      </c>
    </row>
    <row r="38" spans="1:8" s="47" customFormat="1" ht="39" customHeight="1">
      <c r="A38" s="44" t="s">
        <v>236</v>
      </c>
      <c r="B38" s="45" t="s">
        <v>74</v>
      </c>
      <c r="C38" s="82" t="s">
        <v>129</v>
      </c>
      <c r="D38" s="65" t="s">
        <v>2</v>
      </c>
      <c r="E38" s="61">
        <v>2</v>
      </c>
      <c r="F38" s="108"/>
      <c r="G38" s="55">
        <f t="shared" si="0"/>
        <v>0</v>
      </c>
      <c r="H38"/>
    </row>
    <row r="39" spans="1:8" s="47" customFormat="1" ht="39" customHeight="1">
      <c r="A39" s="44" t="s">
        <v>237</v>
      </c>
      <c r="B39" s="45" t="s">
        <v>73</v>
      </c>
      <c r="C39" s="82" t="s">
        <v>129</v>
      </c>
      <c r="D39" s="65" t="s">
        <v>2</v>
      </c>
      <c r="E39" s="61">
        <v>2</v>
      </c>
      <c r="F39" s="108"/>
      <c r="G39" s="55">
        <f t="shared" si="0"/>
        <v>0</v>
      </c>
      <c r="H39"/>
    </row>
    <row r="40" spans="1:8" s="47" customFormat="1" ht="39" customHeight="1">
      <c r="A40" s="44" t="s">
        <v>238</v>
      </c>
      <c r="B40" s="45" t="s">
        <v>52</v>
      </c>
      <c r="C40" s="82" t="s">
        <v>129</v>
      </c>
      <c r="D40" s="65" t="s">
        <v>2</v>
      </c>
      <c r="E40" s="61">
        <v>1</v>
      </c>
      <c r="F40" s="108"/>
      <c r="G40" s="55">
        <f t="shared" si="0"/>
        <v>0</v>
      </c>
      <c r="H40"/>
    </row>
    <row r="41" spans="1:7" s="47" customFormat="1" ht="39" customHeight="1">
      <c r="A41" s="44" t="s">
        <v>239</v>
      </c>
      <c r="B41" s="45" t="s">
        <v>71</v>
      </c>
      <c r="C41" s="82" t="s">
        <v>129</v>
      </c>
      <c r="D41" s="65" t="s">
        <v>2</v>
      </c>
      <c r="E41" s="46">
        <v>5</v>
      </c>
      <c r="F41" s="105"/>
      <c r="G41" s="55">
        <f t="shared" si="0"/>
        <v>0</v>
      </c>
    </row>
    <row r="42" spans="1:8" s="47" customFormat="1" ht="39" customHeight="1">
      <c r="A42" s="44" t="s">
        <v>240</v>
      </c>
      <c r="B42" s="45" t="s">
        <v>70</v>
      </c>
      <c r="C42" s="82" t="s">
        <v>129</v>
      </c>
      <c r="D42" s="65" t="s">
        <v>2</v>
      </c>
      <c r="E42" s="46">
        <v>1</v>
      </c>
      <c r="F42" s="105"/>
      <c r="G42" s="55">
        <f t="shared" si="0"/>
        <v>0</v>
      </c>
      <c r="H42"/>
    </row>
    <row r="43" spans="1:8" s="47" customFormat="1" ht="39" customHeight="1">
      <c r="A43" s="44" t="s">
        <v>241</v>
      </c>
      <c r="B43" s="45" t="s">
        <v>89</v>
      </c>
      <c r="C43" s="82" t="s">
        <v>129</v>
      </c>
      <c r="D43" s="65" t="s">
        <v>2</v>
      </c>
      <c r="E43" s="46">
        <v>2</v>
      </c>
      <c r="F43" s="105"/>
      <c r="G43" s="55">
        <f t="shared" si="0"/>
        <v>0</v>
      </c>
      <c r="H43"/>
    </row>
    <row r="44" spans="1:8" s="47" customFormat="1" ht="39" customHeight="1">
      <c r="A44" s="44" t="s">
        <v>242</v>
      </c>
      <c r="B44" s="45" t="s">
        <v>141</v>
      </c>
      <c r="C44" s="82" t="s">
        <v>129</v>
      </c>
      <c r="D44" s="65" t="s">
        <v>2</v>
      </c>
      <c r="E44" s="46">
        <v>1</v>
      </c>
      <c r="F44" s="105"/>
      <c r="G44" s="55">
        <f t="shared" si="0"/>
        <v>0</v>
      </c>
      <c r="H44"/>
    </row>
    <row r="45" spans="1:8" s="47" customFormat="1" ht="39" customHeight="1">
      <c r="A45" s="44" t="s">
        <v>127</v>
      </c>
      <c r="B45" s="45" t="s">
        <v>86</v>
      </c>
      <c r="C45" s="82" t="s">
        <v>129</v>
      </c>
      <c r="D45" s="65" t="s">
        <v>2</v>
      </c>
      <c r="E45" s="46">
        <v>3</v>
      </c>
      <c r="F45" s="59"/>
      <c r="G45" s="55">
        <f t="shared" si="0"/>
        <v>0</v>
      </c>
      <c r="H45"/>
    </row>
    <row r="46" spans="1:8" s="47" customFormat="1" ht="39" customHeight="1">
      <c r="A46" s="44" t="s">
        <v>184</v>
      </c>
      <c r="B46" s="45" t="s">
        <v>87</v>
      </c>
      <c r="C46" s="82" t="s">
        <v>129</v>
      </c>
      <c r="D46" s="102" t="s">
        <v>2</v>
      </c>
      <c r="E46" s="46">
        <v>3</v>
      </c>
      <c r="F46" s="59"/>
      <c r="G46" s="55">
        <f t="shared" si="0"/>
        <v>0</v>
      </c>
      <c r="H46"/>
    </row>
    <row r="47" spans="1:8" s="47" customFormat="1" ht="39" customHeight="1">
      <c r="A47" s="44" t="s">
        <v>185</v>
      </c>
      <c r="B47" s="51" t="s">
        <v>88</v>
      </c>
      <c r="C47" s="82" t="s">
        <v>129</v>
      </c>
      <c r="D47" s="65" t="s">
        <v>2</v>
      </c>
      <c r="E47" s="106">
        <v>3</v>
      </c>
      <c r="F47" s="59"/>
      <c r="G47" s="55">
        <f t="shared" si="0"/>
        <v>0</v>
      </c>
      <c r="H47"/>
    </row>
    <row r="48" spans="1:8" s="47" customFormat="1" ht="39" customHeight="1">
      <c r="A48" s="44" t="s">
        <v>186</v>
      </c>
      <c r="B48" s="45" t="s">
        <v>95</v>
      </c>
      <c r="C48" s="82" t="s">
        <v>129</v>
      </c>
      <c r="D48" s="65" t="s">
        <v>2</v>
      </c>
      <c r="E48" s="46">
        <v>3</v>
      </c>
      <c r="F48" s="59"/>
      <c r="G48" s="55">
        <f t="shared" si="0"/>
        <v>0</v>
      </c>
      <c r="H48"/>
    </row>
    <row r="49" spans="1:8" s="47" customFormat="1" ht="39" customHeight="1">
      <c r="A49" s="44" t="s">
        <v>243</v>
      </c>
      <c r="B49" s="103" t="s">
        <v>194</v>
      </c>
      <c r="C49" s="82" t="s">
        <v>129</v>
      </c>
      <c r="D49" s="65" t="s">
        <v>2</v>
      </c>
      <c r="E49" s="46">
        <v>4</v>
      </c>
      <c r="F49" s="104"/>
      <c r="G49" s="55">
        <f t="shared" si="0"/>
        <v>0</v>
      </c>
      <c r="H49"/>
    </row>
    <row r="50" spans="1:9" ht="27.75" customHeight="1">
      <c r="A50" s="124" t="s">
        <v>23</v>
      </c>
      <c r="B50" s="125"/>
      <c r="C50" s="125"/>
      <c r="D50" s="126"/>
      <c r="E50" s="126"/>
      <c r="F50" s="127"/>
      <c r="G50" s="139"/>
      <c r="H50" s="47"/>
      <c r="I50" s="47"/>
    </row>
    <row r="51" spans="1:9" s="52" customFormat="1" ht="38.25">
      <c r="A51" s="44" t="s">
        <v>244</v>
      </c>
      <c r="B51" s="45" t="s">
        <v>24</v>
      </c>
      <c r="C51" s="81" t="s">
        <v>149</v>
      </c>
      <c r="D51" s="9" t="s">
        <v>2</v>
      </c>
      <c r="E51" s="46">
        <v>4</v>
      </c>
      <c r="F51" s="69"/>
      <c r="G51" s="55">
        <f aca="true" t="shared" si="1" ref="G51:G81">E51*F51</f>
        <v>0</v>
      </c>
      <c r="H51" s="47"/>
      <c r="I51" s="47"/>
    </row>
    <row r="52" spans="1:9" s="47" customFormat="1" ht="38.25">
      <c r="A52" s="44" t="s">
        <v>245</v>
      </c>
      <c r="B52" s="45" t="s">
        <v>25</v>
      </c>
      <c r="C52" s="81" t="s">
        <v>149</v>
      </c>
      <c r="D52" s="9" t="s">
        <v>2</v>
      </c>
      <c r="E52" s="46">
        <v>3</v>
      </c>
      <c r="F52" s="69"/>
      <c r="G52" s="55">
        <f t="shared" si="1"/>
        <v>0</v>
      </c>
      <c r="I52" s="2"/>
    </row>
    <row r="53" spans="1:155" s="53" customFormat="1" ht="38.25">
      <c r="A53" s="44" t="s">
        <v>246</v>
      </c>
      <c r="B53" s="45" t="s">
        <v>26</v>
      </c>
      <c r="C53" s="81" t="s">
        <v>149</v>
      </c>
      <c r="D53" s="9" t="s">
        <v>2</v>
      </c>
      <c r="E53" s="46">
        <v>7</v>
      </c>
      <c r="F53" s="69"/>
      <c r="G53" s="55">
        <f t="shared" si="1"/>
        <v>0</v>
      </c>
      <c r="H53" s="2"/>
      <c r="I53" s="52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</row>
    <row r="54" spans="1:155" s="53" customFormat="1" ht="38.25">
      <c r="A54" s="44" t="s">
        <v>247</v>
      </c>
      <c r="B54" s="45" t="s">
        <v>27</v>
      </c>
      <c r="C54" s="81" t="s">
        <v>149</v>
      </c>
      <c r="D54" s="9" t="s">
        <v>2</v>
      </c>
      <c r="E54" s="46">
        <v>8</v>
      </c>
      <c r="F54" s="69"/>
      <c r="G54" s="55">
        <f t="shared" si="1"/>
        <v>0</v>
      </c>
      <c r="H54" s="52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</row>
    <row r="55" spans="1:155" s="53" customFormat="1" ht="38.25">
      <c r="A55" s="44" t="s">
        <v>248</v>
      </c>
      <c r="B55" s="45" t="s">
        <v>142</v>
      </c>
      <c r="C55" s="81" t="s">
        <v>149</v>
      </c>
      <c r="D55" s="9" t="s">
        <v>2</v>
      </c>
      <c r="E55" s="46">
        <v>5</v>
      </c>
      <c r="F55" s="69"/>
      <c r="G55" s="55">
        <f t="shared" si="1"/>
        <v>0</v>
      </c>
      <c r="H55" s="47"/>
      <c r="I55" s="80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</row>
    <row r="56" spans="1:155" s="53" customFormat="1" ht="38.25">
      <c r="A56" s="44" t="s">
        <v>249</v>
      </c>
      <c r="B56" s="45" t="s">
        <v>143</v>
      </c>
      <c r="C56" s="81" t="s">
        <v>149</v>
      </c>
      <c r="D56" s="9" t="s">
        <v>2</v>
      </c>
      <c r="E56" s="46">
        <v>5</v>
      </c>
      <c r="F56" s="69"/>
      <c r="G56" s="55">
        <f t="shared" si="1"/>
        <v>0</v>
      </c>
      <c r="H56" s="47"/>
      <c r="I56" s="80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</row>
    <row r="57" spans="1:155" s="53" customFormat="1" ht="38.25">
      <c r="A57" s="44" t="s">
        <v>250</v>
      </c>
      <c r="B57" s="45" t="s">
        <v>144</v>
      </c>
      <c r="C57" s="81" t="s">
        <v>149</v>
      </c>
      <c r="D57" s="9" t="s">
        <v>2</v>
      </c>
      <c r="E57" s="46">
        <v>5</v>
      </c>
      <c r="F57" s="69"/>
      <c r="G57" s="55">
        <f t="shared" si="1"/>
        <v>0</v>
      </c>
      <c r="H57" s="47"/>
      <c r="I57" s="80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</row>
    <row r="58" spans="1:155" s="53" customFormat="1" ht="38.25">
      <c r="A58" s="44" t="s">
        <v>251</v>
      </c>
      <c r="B58" s="45" t="s">
        <v>145</v>
      </c>
      <c r="C58" s="81" t="s">
        <v>149</v>
      </c>
      <c r="D58" s="9" t="s">
        <v>2</v>
      </c>
      <c r="E58" s="46">
        <v>5</v>
      </c>
      <c r="F58" s="69"/>
      <c r="G58" s="55">
        <f t="shared" si="1"/>
        <v>0</v>
      </c>
      <c r="H58" s="47"/>
      <c r="I58" s="80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</row>
    <row r="59" spans="1:155" s="53" customFormat="1" ht="38.25">
      <c r="A59" s="44" t="s">
        <v>252</v>
      </c>
      <c r="B59" s="45" t="s">
        <v>207</v>
      </c>
      <c r="C59" s="81" t="s">
        <v>149</v>
      </c>
      <c r="D59" s="9" t="s">
        <v>2</v>
      </c>
      <c r="E59" s="46">
        <v>2</v>
      </c>
      <c r="F59" s="69"/>
      <c r="G59" s="55">
        <f t="shared" si="1"/>
        <v>0</v>
      </c>
      <c r="H59" s="47"/>
      <c r="I59" s="80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</row>
    <row r="60" spans="1:155" s="53" customFormat="1" ht="38.25">
      <c r="A60" s="44" t="s">
        <v>253</v>
      </c>
      <c r="B60" s="45" t="s">
        <v>208</v>
      </c>
      <c r="C60" s="81" t="s">
        <v>149</v>
      </c>
      <c r="D60" s="9" t="s">
        <v>2</v>
      </c>
      <c r="E60" s="46">
        <v>2</v>
      </c>
      <c r="F60" s="69"/>
      <c r="G60" s="55">
        <f t="shared" si="1"/>
        <v>0</v>
      </c>
      <c r="H60" s="47"/>
      <c r="I60" s="80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</row>
    <row r="61" spans="1:155" s="53" customFormat="1" ht="38.25">
      <c r="A61" s="44" t="s">
        <v>254</v>
      </c>
      <c r="B61" s="45" t="s">
        <v>210</v>
      </c>
      <c r="C61" s="81" t="s">
        <v>149</v>
      </c>
      <c r="D61" s="9" t="s">
        <v>2</v>
      </c>
      <c r="E61" s="46">
        <v>2</v>
      </c>
      <c r="F61" s="69"/>
      <c r="G61" s="55">
        <f t="shared" si="1"/>
        <v>0</v>
      </c>
      <c r="H61" s="47"/>
      <c r="I61" s="80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</row>
    <row r="62" spans="1:155" s="53" customFormat="1" ht="38.25">
      <c r="A62" s="44" t="s">
        <v>255</v>
      </c>
      <c r="B62" s="45" t="s">
        <v>209</v>
      </c>
      <c r="C62" s="81" t="s">
        <v>149</v>
      </c>
      <c r="D62" s="9" t="s">
        <v>2</v>
      </c>
      <c r="E62" s="46">
        <v>2</v>
      </c>
      <c r="F62" s="69"/>
      <c r="G62" s="55">
        <f t="shared" si="1"/>
        <v>0</v>
      </c>
      <c r="H62" s="47"/>
      <c r="I62" s="80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</row>
    <row r="63" spans="1:155" s="53" customFormat="1" ht="38.25">
      <c r="A63" s="44" t="s">
        <v>256</v>
      </c>
      <c r="B63" s="45" t="s">
        <v>212</v>
      </c>
      <c r="C63" s="81" t="s">
        <v>149</v>
      </c>
      <c r="D63" s="9" t="s">
        <v>2</v>
      </c>
      <c r="E63" s="46">
        <v>1</v>
      </c>
      <c r="F63" s="69"/>
      <c r="G63" s="55">
        <f t="shared" si="1"/>
        <v>0</v>
      </c>
      <c r="H63" s="47"/>
      <c r="I63" s="80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</row>
    <row r="64" spans="1:155" s="53" customFormat="1" ht="38.25">
      <c r="A64" s="44" t="s">
        <v>257</v>
      </c>
      <c r="B64" s="45" t="s">
        <v>211</v>
      </c>
      <c r="C64" s="81" t="s">
        <v>149</v>
      </c>
      <c r="D64" s="9" t="s">
        <v>2</v>
      </c>
      <c r="E64" s="46">
        <v>1</v>
      </c>
      <c r="F64" s="69"/>
      <c r="G64" s="55">
        <f t="shared" si="1"/>
        <v>0</v>
      </c>
      <c r="H64" s="47"/>
      <c r="I64" s="80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</row>
    <row r="65" spans="1:155" s="53" customFormat="1" ht="38.25">
      <c r="A65" s="44" t="s">
        <v>258</v>
      </c>
      <c r="B65" s="45" t="s">
        <v>53</v>
      </c>
      <c r="C65" s="81" t="s">
        <v>149</v>
      </c>
      <c r="D65" s="9" t="s">
        <v>2</v>
      </c>
      <c r="E65" s="61">
        <v>1</v>
      </c>
      <c r="F65" s="62"/>
      <c r="G65" s="55">
        <f t="shared" si="1"/>
        <v>0</v>
      </c>
      <c r="H65"/>
      <c r="I65" s="80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</row>
    <row r="66" spans="1:155" s="53" customFormat="1" ht="38.25">
      <c r="A66" s="44" t="s">
        <v>259</v>
      </c>
      <c r="B66" s="45" t="s">
        <v>54</v>
      </c>
      <c r="C66" s="81" t="s">
        <v>149</v>
      </c>
      <c r="D66" s="9" t="s">
        <v>2</v>
      </c>
      <c r="E66" s="96">
        <v>1</v>
      </c>
      <c r="F66" s="97"/>
      <c r="G66" s="55">
        <f t="shared" si="1"/>
        <v>0</v>
      </c>
      <c r="H66"/>
      <c r="I66" s="80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</row>
    <row r="67" spans="1:155" s="53" customFormat="1" ht="38.25">
      <c r="A67" s="44" t="s">
        <v>260</v>
      </c>
      <c r="B67" s="45" t="s">
        <v>318</v>
      </c>
      <c r="C67" s="82" t="s">
        <v>149</v>
      </c>
      <c r="D67" s="65" t="s">
        <v>2</v>
      </c>
      <c r="E67" s="61">
        <v>2</v>
      </c>
      <c r="F67" s="62"/>
      <c r="G67" s="55">
        <f t="shared" si="1"/>
        <v>0</v>
      </c>
      <c r="H67"/>
      <c r="I67" s="80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</row>
    <row r="68" spans="1:155" s="53" customFormat="1" ht="38.25">
      <c r="A68" s="44" t="s">
        <v>261</v>
      </c>
      <c r="B68" s="45" t="s">
        <v>55</v>
      </c>
      <c r="C68" s="82" t="s">
        <v>149</v>
      </c>
      <c r="D68" s="65" t="s">
        <v>2</v>
      </c>
      <c r="E68" s="61">
        <v>2</v>
      </c>
      <c r="F68" s="62"/>
      <c r="G68" s="55">
        <f t="shared" si="1"/>
        <v>0</v>
      </c>
      <c r="H68"/>
      <c r="I68" s="80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</row>
    <row r="69" spans="1:155" s="53" customFormat="1" ht="38.25">
      <c r="A69" s="44" t="s">
        <v>262</v>
      </c>
      <c r="B69" s="45" t="s">
        <v>56</v>
      </c>
      <c r="C69" s="82" t="s">
        <v>149</v>
      </c>
      <c r="D69" s="65" t="s">
        <v>2</v>
      </c>
      <c r="E69" s="61">
        <v>2</v>
      </c>
      <c r="F69" s="62"/>
      <c r="G69" s="55">
        <f t="shared" si="1"/>
        <v>0</v>
      </c>
      <c r="H69"/>
      <c r="I69" s="80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</row>
    <row r="70" spans="1:155" s="53" customFormat="1" ht="38.25">
      <c r="A70" s="44" t="s">
        <v>263</v>
      </c>
      <c r="B70" s="45" t="s">
        <v>57</v>
      </c>
      <c r="C70" s="82" t="s">
        <v>149</v>
      </c>
      <c r="D70" s="65" t="s">
        <v>2</v>
      </c>
      <c r="E70" s="61">
        <v>2</v>
      </c>
      <c r="F70" s="62"/>
      <c r="G70" s="55">
        <f t="shared" si="1"/>
        <v>0</v>
      </c>
      <c r="H70"/>
      <c r="I70" s="80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</row>
    <row r="71" spans="1:155" s="53" customFormat="1" ht="38.25">
      <c r="A71" s="44" t="s">
        <v>264</v>
      </c>
      <c r="B71" s="45" t="s">
        <v>63</v>
      </c>
      <c r="C71" s="82" t="s">
        <v>149</v>
      </c>
      <c r="D71" s="65" t="s">
        <v>2</v>
      </c>
      <c r="E71" s="46">
        <v>2</v>
      </c>
      <c r="F71" s="59"/>
      <c r="G71" s="55">
        <f t="shared" si="1"/>
        <v>0</v>
      </c>
      <c r="H71"/>
      <c r="I71" s="8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</row>
    <row r="72" spans="1:155" s="53" customFormat="1" ht="38.25">
      <c r="A72" s="44" t="s">
        <v>265</v>
      </c>
      <c r="B72" s="45" t="s">
        <v>64</v>
      </c>
      <c r="C72" s="82" t="s">
        <v>149</v>
      </c>
      <c r="D72" s="65" t="s">
        <v>2</v>
      </c>
      <c r="E72" s="98">
        <v>1</v>
      </c>
      <c r="F72" s="99"/>
      <c r="G72" s="55">
        <f t="shared" si="1"/>
        <v>0</v>
      </c>
      <c r="H72"/>
      <c r="I72" s="8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</row>
    <row r="73" spans="1:155" s="53" customFormat="1" ht="25.5">
      <c r="A73" s="44" t="s">
        <v>266</v>
      </c>
      <c r="B73" s="45" t="s">
        <v>65</v>
      </c>
      <c r="C73" s="82" t="s">
        <v>149</v>
      </c>
      <c r="D73" s="65" t="s">
        <v>2</v>
      </c>
      <c r="E73" s="98">
        <v>1</v>
      </c>
      <c r="F73" s="99"/>
      <c r="G73" s="55">
        <f t="shared" si="1"/>
        <v>0</v>
      </c>
      <c r="H73"/>
      <c r="I73" s="80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</row>
    <row r="74" spans="1:155" s="53" customFormat="1" ht="38.25">
      <c r="A74" s="44" t="s">
        <v>267</v>
      </c>
      <c r="B74" s="45" t="s">
        <v>66</v>
      </c>
      <c r="C74" s="82" t="s">
        <v>149</v>
      </c>
      <c r="D74" s="65" t="s">
        <v>2</v>
      </c>
      <c r="E74" s="46">
        <v>2</v>
      </c>
      <c r="F74" s="100"/>
      <c r="G74" s="55">
        <f t="shared" si="1"/>
        <v>0</v>
      </c>
      <c r="H74"/>
      <c r="I74" s="80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</row>
    <row r="75" spans="1:155" s="53" customFormat="1" ht="38.25">
      <c r="A75" s="44" t="s">
        <v>268</v>
      </c>
      <c r="B75" s="45" t="s">
        <v>68</v>
      </c>
      <c r="C75" s="82" t="s">
        <v>149</v>
      </c>
      <c r="D75" s="65" t="s">
        <v>2</v>
      </c>
      <c r="E75" s="46">
        <v>2</v>
      </c>
      <c r="F75" s="100"/>
      <c r="G75" s="55">
        <f t="shared" si="1"/>
        <v>0</v>
      </c>
      <c r="H75"/>
      <c r="I75" s="80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</row>
    <row r="76" spans="1:155" s="53" customFormat="1" ht="38.25">
      <c r="A76" s="44" t="s">
        <v>269</v>
      </c>
      <c r="B76" s="45" t="s">
        <v>67</v>
      </c>
      <c r="C76" s="82" t="s">
        <v>149</v>
      </c>
      <c r="D76" s="65" t="s">
        <v>2</v>
      </c>
      <c r="E76" s="46">
        <v>2</v>
      </c>
      <c r="F76" s="100"/>
      <c r="G76" s="55">
        <f t="shared" si="1"/>
        <v>0</v>
      </c>
      <c r="H76"/>
      <c r="I76" s="80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</row>
    <row r="77" spans="1:155" s="53" customFormat="1" ht="38.25">
      <c r="A77" s="44" t="s">
        <v>270</v>
      </c>
      <c r="B77" s="45" t="s">
        <v>69</v>
      </c>
      <c r="C77" s="82" t="s">
        <v>149</v>
      </c>
      <c r="D77" s="65" t="s">
        <v>2</v>
      </c>
      <c r="E77" s="46">
        <v>2</v>
      </c>
      <c r="F77" s="101"/>
      <c r="G77" s="55">
        <f t="shared" si="1"/>
        <v>0</v>
      </c>
      <c r="H77"/>
      <c r="I77" s="80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</row>
    <row r="78" spans="1:155" s="53" customFormat="1" ht="38.25">
      <c r="A78" s="44" t="s">
        <v>189</v>
      </c>
      <c r="B78" s="45" t="s">
        <v>78</v>
      </c>
      <c r="C78" s="82" t="s">
        <v>149</v>
      </c>
      <c r="D78" s="65" t="s">
        <v>2</v>
      </c>
      <c r="E78" s="46">
        <v>1</v>
      </c>
      <c r="F78" s="101"/>
      <c r="G78" s="55">
        <f t="shared" si="1"/>
        <v>0</v>
      </c>
      <c r="H78"/>
      <c r="I78" s="80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</row>
    <row r="79" spans="1:155" s="53" customFormat="1" ht="38.25">
      <c r="A79" s="44" t="s">
        <v>190</v>
      </c>
      <c r="B79" s="45" t="s">
        <v>77</v>
      </c>
      <c r="C79" s="82" t="s">
        <v>149</v>
      </c>
      <c r="D79" s="102" t="s">
        <v>2</v>
      </c>
      <c r="E79" s="46">
        <v>1</v>
      </c>
      <c r="F79" s="101"/>
      <c r="G79" s="55">
        <f t="shared" si="1"/>
        <v>0</v>
      </c>
      <c r="H79"/>
      <c r="I79" s="80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</row>
    <row r="80" spans="1:155" s="53" customFormat="1" ht="38.25">
      <c r="A80" s="44" t="s">
        <v>191</v>
      </c>
      <c r="B80" s="45" t="s">
        <v>164</v>
      </c>
      <c r="C80" s="82" t="s">
        <v>149</v>
      </c>
      <c r="D80" s="65" t="s">
        <v>2</v>
      </c>
      <c r="E80" s="46">
        <v>2</v>
      </c>
      <c r="F80" s="59"/>
      <c r="G80" s="55">
        <f t="shared" si="1"/>
        <v>0</v>
      </c>
      <c r="H80"/>
      <c r="I80" s="80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</row>
    <row r="81" spans="1:155" s="53" customFormat="1" ht="38.25">
      <c r="A81" s="44" t="s">
        <v>192</v>
      </c>
      <c r="B81" s="45" t="s">
        <v>90</v>
      </c>
      <c r="C81" s="81" t="s">
        <v>149</v>
      </c>
      <c r="D81" s="65" t="s">
        <v>2</v>
      </c>
      <c r="E81" s="46">
        <v>2</v>
      </c>
      <c r="F81" s="59"/>
      <c r="G81" s="55">
        <f t="shared" si="1"/>
        <v>0</v>
      </c>
      <c r="H81"/>
      <c r="I81" s="80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</row>
    <row r="82" spans="1:155" s="53" customFormat="1" ht="27.75" customHeight="1">
      <c r="A82" s="124" t="s">
        <v>31</v>
      </c>
      <c r="B82" s="125"/>
      <c r="C82" s="125"/>
      <c r="D82" s="136"/>
      <c r="E82" s="137"/>
      <c r="F82" s="138"/>
      <c r="G82" s="139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</row>
    <row r="83" spans="1:155" s="53" customFormat="1" ht="38.25">
      <c r="A83" s="86" t="s">
        <v>271</v>
      </c>
      <c r="B83" s="90" t="s">
        <v>193</v>
      </c>
      <c r="C83" s="93" t="s">
        <v>310</v>
      </c>
      <c r="D83" s="9" t="s">
        <v>2</v>
      </c>
      <c r="E83" s="46">
        <v>1</v>
      </c>
      <c r="F83" s="69"/>
      <c r="G83" s="55">
        <f aca="true" t="shared" si="2" ref="G83:G95">E83*F83</f>
        <v>0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</row>
    <row r="84" spans="1:155" s="53" customFormat="1" ht="38.25">
      <c r="A84" s="86" t="s">
        <v>272</v>
      </c>
      <c r="B84" s="90" t="s">
        <v>160</v>
      </c>
      <c r="C84" s="93" t="s">
        <v>310</v>
      </c>
      <c r="D84" s="9" t="s">
        <v>2</v>
      </c>
      <c r="E84" s="46">
        <v>1</v>
      </c>
      <c r="F84" s="69"/>
      <c r="G84" s="55">
        <f t="shared" si="2"/>
        <v>0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</row>
    <row r="85" spans="1:155" s="53" customFormat="1" ht="38.25">
      <c r="A85" s="86" t="s">
        <v>274</v>
      </c>
      <c r="B85" s="90" t="s">
        <v>159</v>
      </c>
      <c r="C85" s="93" t="s">
        <v>310</v>
      </c>
      <c r="D85" s="9" t="s">
        <v>2</v>
      </c>
      <c r="E85" s="46">
        <v>1</v>
      </c>
      <c r="F85" s="69"/>
      <c r="G85" s="55">
        <f t="shared" si="2"/>
        <v>0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</row>
    <row r="86" spans="1:155" s="53" customFormat="1" ht="18" customHeight="1">
      <c r="A86" s="86" t="s">
        <v>275</v>
      </c>
      <c r="B86" s="54" t="s">
        <v>28</v>
      </c>
      <c r="C86" s="81" t="s">
        <v>133</v>
      </c>
      <c r="D86" s="9" t="s">
        <v>2</v>
      </c>
      <c r="E86" s="46">
        <v>5</v>
      </c>
      <c r="F86" s="69"/>
      <c r="G86" s="55">
        <f t="shared" si="2"/>
        <v>0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</row>
    <row r="87" spans="1:155" s="53" customFormat="1" ht="18" customHeight="1">
      <c r="A87" s="86" t="s">
        <v>276</v>
      </c>
      <c r="B87" s="54" t="s">
        <v>29</v>
      </c>
      <c r="C87" s="81" t="s">
        <v>133</v>
      </c>
      <c r="D87" s="9" t="s">
        <v>2</v>
      </c>
      <c r="E87" s="46">
        <v>5</v>
      </c>
      <c r="F87" s="69"/>
      <c r="G87" s="55">
        <f t="shared" si="2"/>
        <v>0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</row>
    <row r="88" spans="1:155" s="53" customFormat="1" ht="18" customHeight="1">
      <c r="A88" s="86" t="s">
        <v>277</v>
      </c>
      <c r="B88" s="54" t="s">
        <v>306</v>
      </c>
      <c r="C88" s="81" t="s">
        <v>133</v>
      </c>
      <c r="D88" s="9" t="s">
        <v>2</v>
      </c>
      <c r="E88" s="46">
        <v>5</v>
      </c>
      <c r="F88" s="69"/>
      <c r="G88" s="55">
        <f t="shared" si="2"/>
        <v>0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</row>
    <row r="89" spans="1:155" s="53" customFormat="1" ht="25.5">
      <c r="A89" s="86" t="s">
        <v>278</v>
      </c>
      <c r="B89" s="90" t="s">
        <v>188</v>
      </c>
      <c r="C89" s="82" t="s">
        <v>307</v>
      </c>
      <c r="D89" s="9" t="s">
        <v>2</v>
      </c>
      <c r="E89" s="46">
        <v>3</v>
      </c>
      <c r="F89" s="69"/>
      <c r="G89" s="55">
        <f t="shared" si="2"/>
        <v>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</row>
    <row r="90" spans="1:155" s="53" customFormat="1" ht="25.5">
      <c r="A90" s="86" t="s">
        <v>279</v>
      </c>
      <c r="B90" s="45" t="s">
        <v>203</v>
      </c>
      <c r="C90" s="81" t="s">
        <v>134</v>
      </c>
      <c r="D90" s="9" t="s">
        <v>2</v>
      </c>
      <c r="E90" s="46">
        <v>3</v>
      </c>
      <c r="F90" s="69"/>
      <c r="G90" s="55">
        <f t="shared" si="2"/>
        <v>0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</row>
    <row r="91" spans="1:155" s="53" customFormat="1" ht="29.25" customHeight="1">
      <c r="A91" s="86" t="s">
        <v>280</v>
      </c>
      <c r="B91" s="45" t="s">
        <v>112</v>
      </c>
      <c r="C91" s="81" t="s">
        <v>134</v>
      </c>
      <c r="D91" s="9" t="s">
        <v>2</v>
      </c>
      <c r="E91" s="46">
        <v>1</v>
      </c>
      <c r="F91" s="69"/>
      <c r="G91" s="55">
        <f t="shared" si="2"/>
        <v>0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</row>
    <row r="92" spans="1:155" s="53" customFormat="1" ht="28.5" customHeight="1">
      <c r="A92" s="86" t="s">
        <v>281</v>
      </c>
      <c r="B92" s="45" t="s">
        <v>204</v>
      </c>
      <c r="C92" s="81" t="s">
        <v>136</v>
      </c>
      <c r="D92" s="9" t="s">
        <v>2</v>
      </c>
      <c r="E92" s="46">
        <v>1</v>
      </c>
      <c r="F92" s="69"/>
      <c r="G92" s="55">
        <f t="shared" si="2"/>
        <v>0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</row>
    <row r="93" spans="1:155" s="53" customFormat="1" ht="29.25" customHeight="1">
      <c r="A93" s="86" t="s">
        <v>273</v>
      </c>
      <c r="B93" s="45" t="s">
        <v>205</v>
      </c>
      <c r="C93" s="81" t="s">
        <v>136</v>
      </c>
      <c r="D93" s="9" t="s">
        <v>2</v>
      </c>
      <c r="E93" s="46">
        <v>1</v>
      </c>
      <c r="F93" s="69"/>
      <c r="G93" s="55">
        <f t="shared" si="2"/>
        <v>0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</row>
    <row r="94" spans="1:155" s="53" customFormat="1" ht="29.25" customHeight="1">
      <c r="A94" s="86" t="s">
        <v>282</v>
      </c>
      <c r="B94" s="45" t="s">
        <v>206</v>
      </c>
      <c r="C94" s="81" t="s">
        <v>136</v>
      </c>
      <c r="D94" s="9" t="s">
        <v>2</v>
      </c>
      <c r="E94" s="46">
        <v>6</v>
      </c>
      <c r="F94" s="69"/>
      <c r="G94" s="55">
        <f t="shared" si="2"/>
        <v>0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</row>
    <row r="95" spans="1:155" s="53" customFormat="1" ht="29.25" customHeight="1">
      <c r="A95" s="86" t="s">
        <v>283</v>
      </c>
      <c r="B95" s="45" t="s">
        <v>113</v>
      </c>
      <c r="C95" s="81" t="s">
        <v>135</v>
      </c>
      <c r="D95" s="9" t="s">
        <v>2</v>
      </c>
      <c r="E95" s="46">
        <v>5</v>
      </c>
      <c r="F95" s="69"/>
      <c r="G95" s="55">
        <f t="shared" si="2"/>
        <v>0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</row>
    <row r="96" spans="1:8" s="47" customFormat="1" ht="27.75" customHeight="1">
      <c r="A96" s="176" t="s">
        <v>311</v>
      </c>
      <c r="B96" s="177"/>
      <c r="C96" s="177"/>
      <c r="D96" s="177"/>
      <c r="E96" s="177"/>
      <c r="F96" s="178"/>
      <c r="G96" s="135">
        <f>SUM(G11:G95)</f>
        <v>0</v>
      </c>
      <c r="H96" s="84"/>
    </row>
    <row r="97" spans="1:7" s="47" customFormat="1" ht="27.75" customHeight="1">
      <c r="A97" s="176" t="s">
        <v>30</v>
      </c>
      <c r="B97" s="177"/>
      <c r="C97" s="177"/>
      <c r="D97" s="177"/>
      <c r="E97" s="177"/>
      <c r="F97" s="178"/>
      <c r="G97" s="135">
        <f>0.23*G96</f>
        <v>0</v>
      </c>
    </row>
    <row r="98" spans="1:7" s="47" customFormat="1" ht="27.75" customHeight="1">
      <c r="A98" s="176" t="s">
        <v>312</v>
      </c>
      <c r="B98" s="177"/>
      <c r="C98" s="177"/>
      <c r="D98" s="177"/>
      <c r="E98" s="177"/>
      <c r="F98" s="178"/>
      <c r="G98" s="135">
        <f>1.23*G96</f>
        <v>0</v>
      </c>
    </row>
    <row r="99" spans="1:7" s="47" customFormat="1" ht="19.5" customHeight="1">
      <c r="A99" s="56"/>
      <c r="B99" s="35"/>
      <c r="C99" s="35"/>
      <c r="D99" s="35"/>
      <c r="E99" s="35"/>
      <c r="F99" s="35"/>
      <c r="G99" s="57"/>
    </row>
    <row r="100" spans="1:7" s="47" customFormat="1" ht="19.5" customHeight="1">
      <c r="A100" s="56"/>
      <c r="B100" s="35"/>
      <c r="C100" s="35"/>
      <c r="D100" s="35"/>
      <c r="E100" s="35"/>
      <c r="F100" s="35"/>
      <c r="G100" s="57"/>
    </row>
    <row r="101" spans="1:9" s="42" customFormat="1" ht="18" customHeight="1">
      <c r="A101" s="39" t="s">
        <v>140</v>
      </c>
      <c r="B101"/>
      <c r="C101"/>
      <c r="D101" s="40"/>
      <c r="E101" s="40"/>
      <c r="F101" s="41"/>
      <c r="H101" s="47"/>
      <c r="I101" s="47"/>
    </row>
    <row r="102" spans="1:9" ht="18" customHeight="1">
      <c r="A102" s="43" t="s">
        <v>19</v>
      </c>
      <c r="F102" s="5"/>
      <c r="G102" s="5"/>
      <c r="H102" s="47"/>
      <c r="I102" s="47"/>
    </row>
    <row r="103" spans="1:9" ht="18" customHeight="1">
      <c r="A103" s="2" t="s">
        <v>128</v>
      </c>
      <c r="F103" s="5"/>
      <c r="G103" s="5"/>
      <c r="H103" s="47"/>
      <c r="I103" s="47"/>
    </row>
    <row r="104" spans="1:9" ht="18" customHeight="1">
      <c r="A104" s="2" t="s">
        <v>128</v>
      </c>
      <c r="F104" s="5"/>
      <c r="G104" s="5"/>
      <c r="H104" s="47"/>
      <c r="I104" s="42"/>
    </row>
    <row r="105" spans="1:8" ht="18" customHeight="1">
      <c r="A105" s="2" t="s">
        <v>128</v>
      </c>
      <c r="F105" s="5"/>
      <c r="G105" s="5"/>
      <c r="H105" s="47"/>
    </row>
    <row r="106" spans="1:8" ht="18" customHeight="1">
      <c r="A106" s="2" t="s">
        <v>128</v>
      </c>
      <c r="F106" s="5"/>
      <c r="G106" s="5"/>
      <c r="H106" s="42"/>
    </row>
    <row r="107" spans="1:7" ht="18" customHeight="1">
      <c r="A107" s="2" t="s">
        <v>128</v>
      </c>
      <c r="F107" s="5"/>
      <c r="G107" s="5"/>
    </row>
    <row r="108" spans="1:7" ht="18" customHeight="1">
      <c r="A108" s="2" t="s">
        <v>128</v>
      </c>
      <c r="F108" s="5"/>
      <c r="G108" s="5"/>
    </row>
    <row r="109" spans="1:7" ht="18" customHeight="1">
      <c r="A109" s="2" t="s">
        <v>128</v>
      </c>
      <c r="F109" s="5"/>
      <c r="G109" s="5"/>
    </row>
    <row r="110" spans="1:7" ht="18" customHeight="1">
      <c r="A110" s="2" t="s">
        <v>128</v>
      </c>
      <c r="F110" s="5"/>
      <c r="G110" s="5"/>
    </row>
    <row r="111" spans="6:7" ht="15">
      <c r="F111" s="5"/>
      <c r="G111" s="5"/>
    </row>
    <row r="112" spans="1:7" ht="15">
      <c r="A112" s="5"/>
      <c r="B112" s="5"/>
      <c r="C112" s="5"/>
      <c r="D112" s="6"/>
      <c r="E112" s="32" t="s">
        <v>151</v>
      </c>
      <c r="F112" s="5"/>
      <c r="G112" s="5"/>
    </row>
    <row r="113" spans="1:5" ht="15">
      <c r="A113" s="5"/>
      <c r="B113" s="5"/>
      <c r="C113" s="5"/>
      <c r="D113" s="6"/>
      <c r="E113" s="34" t="s">
        <v>7</v>
      </c>
    </row>
  </sheetData>
  <sheetProtection/>
  <mergeCells count="3">
    <mergeCell ref="A96:F96"/>
    <mergeCell ref="A97:F97"/>
    <mergeCell ref="A98:F98"/>
  </mergeCells>
  <printOptions/>
  <pageMargins left="0.2362204724409449" right="0.07874015748031496" top="0.3937007874015748" bottom="0.35433070866141736" header="0.11811023622047245" footer="0.11811023622047245"/>
  <pageSetup horizontalDpi="600" verticalDpi="600" orientation="portrait" paperSize="9" r:id="rId1"/>
  <headerFooter alignWithMargins="0">
    <oddFooter>&amp;C- Σελ.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48.875" style="2" customWidth="1"/>
    <col min="3" max="3" width="10.75390625" style="2" customWidth="1"/>
    <col min="4" max="4" width="8.00390625" style="2" customWidth="1"/>
    <col min="5" max="5" width="6.25390625" style="2" customWidth="1"/>
    <col min="6" max="6" width="11.75390625" style="2" customWidth="1"/>
    <col min="7" max="7" width="11.375" style="2" customWidth="1"/>
    <col min="8" max="8" width="18.75390625" style="2" customWidth="1"/>
    <col min="9" max="16384" width="9.125" style="2" customWidth="1"/>
  </cols>
  <sheetData>
    <row r="1" spans="1:7" ht="21" customHeight="1">
      <c r="A1" s="1" t="s">
        <v>313</v>
      </c>
      <c r="B1" s="1"/>
      <c r="C1" s="1"/>
      <c r="D1" s="1"/>
      <c r="E1"/>
      <c r="F1"/>
      <c r="G1" s="1"/>
    </row>
    <row r="2" spans="1:5" ht="12.75">
      <c r="A2" s="1"/>
      <c r="B2" s="1" t="s">
        <v>314</v>
      </c>
      <c r="C2" s="1"/>
      <c r="D2" s="8"/>
      <c r="E2" s="1"/>
    </row>
    <row r="3" ht="12.75">
      <c r="A3" s="1" t="s">
        <v>317</v>
      </c>
    </row>
    <row r="4" spans="1:6" ht="18.75" customHeight="1">
      <c r="A4" s="1"/>
      <c r="E4" s="1"/>
      <c r="F4" s="1"/>
    </row>
    <row r="5" spans="1:6" ht="18.75" customHeight="1">
      <c r="A5" s="1"/>
      <c r="B5" s="1"/>
      <c r="C5" s="122" t="s">
        <v>321</v>
      </c>
      <c r="D5" s="3"/>
      <c r="E5" s="1"/>
      <c r="F5" s="1"/>
    </row>
    <row r="6" spans="1:6" ht="18.75" customHeight="1">
      <c r="A6" s="1"/>
      <c r="B6" s="1"/>
      <c r="C6" s="1"/>
      <c r="D6" s="3"/>
      <c r="E6" s="1"/>
      <c r="F6" s="1"/>
    </row>
    <row r="8" spans="1:7" ht="51">
      <c r="A8" s="19" t="s">
        <v>0</v>
      </c>
      <c r="B8" s="20" t="s">
        <v>1</v>
      </c>
      <c r="C8" s="19" t="s">
        <v>146</v>
      </c>
      <c r="D8" s="19" t="s">
        <v>148</v>
      </c>
      <c r="E8" s="19" t="s">
        <v>147</v>
      </c>
      <c r="F8" s="7" t="s">
        <v>5</v>
      </c>
      <c r="G8" s="7" t="s">
        <v>6</v>
      </c>
    </row>
    <row r="9" spans="1:7" s="47" customFormat="1" ht="27.75" customHeight="1">
      <c r="A9" s="129" t="s">
        <v>213</v>
      </c>
      <c r="B9" s="130"/>
      <c r="C9" s="130"/>
      <c r="D9" s="131"/>
      <c r="E9" s="131"/>
      <c r="F9" s="132"/>
      <c r="G9" s="133"/>
    </row>
    <row r="10" spans="1:7" s="47" customFormat="1" ht="17.25" customHeight="1">
      <c r="A10" s="86" t="s">
        <v>284</v>
      </c>
      <c r="B10" s="85" t="s">
        <v>300</v>
      </c>
      <c r="C10" s="85" t="s">
        <v>301</v>
      </c>
      <c r="D10" s="9" t="s">
        <v>2</v>
      </c>
      <c r="E10" s="72">
        <v>3</v>
      </c>
      <c r="F10" s="95"/>
      <c r="G10" s="87">
        <f aca="true" t="shared" si="0" ref="G10:G17">E10*F10</f>
        <v>0</v>
      </c>
    </row>
    <row r="11" spans="1:7" s="47" customFormat="1" ht="17.25" customHeight="1">
      <c r="A11" s="86" t="s">
        <v>285</v>
      </c>
      <c r="B11" s="85" t="s">
        <v>302</v>
      </c>
      <c r="C11" s="89" t="s">
        <v>299</v>
      </c>
      <c r="D11" s="9" t="s">
        <v>2</v>
      </c>
      <c r="E11" s="72">
        <v>8</v>
      </c>
      <c r="F11" s="95"/>
      <c r="G11" s="87">
        <f t="shared" si="0"/>
        <v>0</v>
      </c>
    </row>
    <row r="12" spans="1:7" s="47" customFormat="1" ht="17.25" customHeight="1">
      <c r="A12" s="86" t="s">
        <v>286</v>
      </c>
      <c r="B12" s="85" t="s">
        <v>309</v>
      </c>
      <c r="C12" s="89" t="s">
        <v>298</v>
      </c>
      <c r="D12" s="9" t="s">
        <v>2</v>
      </c>
      <c r="E12" s="72">
        <v>2</v>
      </c>
      <c r="F12" s="95"/>
      <c r="G12" s="87">
        <f t="shared" si="0"/>
        <v>0</v>
      </c>
    </row>
    <row r="13" spans="1:7" s="47" customFormat="1" ht="17.25" customHeight="1">
      <c r="A13" s="86" t="s">
        <v>287</v>
      </c>
      <c r="B13" s="85" t="s">
        <v>214</v>
      </c>
      <c r="C13" s="89" t="s">
        <v>297</v>
      </c>
      <c r="D13" s="9" t="s">
        <v>2</v>
      </c>
      <c r="E13" s="72">
        <v>1</v>
      </c>
      <c r="F13" s="95"/>
      <c r="G13" s="87">
        <f t="shared" si="0"/>
        <v>0</v>
      </c>
    </row>
    <row r="14" spans="1:7" s="47" customFormat="1" ht="17.25" customHeight="1">
      <c r="A14" s="86" t="s">
        <v>288</v>
      </c>
      <c r="B14" s="85" t="s">
        <v>295</v>
      </c>
      <c r="C14" s="89" t="s">
        <v>294</v>
      </c>
      <c r="D14" s="9" t="s">
        <v>2</v>
      </c>
      <c r="E14" s="72">
        <v>2</v>
      </c>
      <c r="F14" s="95"/>
      <c r="G14" s="87">
        <f t="shared" si="0"/>
        <v>0</v>
      </c>
    </row>
    <row r="15" spans="1:7" s="47" customFormat="1" ht="17.25" customHeight="1">
      <c r="A15" s="86" t="s">
        <v>289</v>
      </c>
      <c r="B15" s="85" t="s">
        <v>215</v>
      </c>
      <c r="C15" s="88" t="s">
        <v>296</v>
      </c>
      <c r="D15" s="9" t="s">
        <v>2</v>
      </c>
      <c r="E15" s="72">
        <v>6</v>
      </c>
      <c r="F15" s="95"/>
      <c r="G15" s="87">
        <f t="shared" si="0"/>
        <v>0</v>
      </c>
    </row>
    <row r="16" spans="1:8" s="47" customFormat="1" ht="17.25" customHeight="1">
      <c r="A16" s="86" t="s">
        <v>290</v>
      </c>
      <c r="B16" s="85" t="s">
        <v>304</v>
      </c>
      <c r="C16" s="89" t="s">
        <v>292</v>
      </c>
      <c r="D16" s="9" t="s">
        <v>2</v>
      </c>
      <c r="E16" s="72">
        <v>1</v>
      </c>
      <c r="F16" s="95"/>
      <c r="G16" s="87">
        <f t="shared" si="0"/>
        <v>0</v>
      </c>
      <c r="H16" s="91"/>
    </row>
    <row r="17" spans="1:7" s="47" customFormat="1" ht="17.25" customHeight="1">
      <c r="A17" s="86" t="s">
        <v>291</v>
      </c>
      <c r="B17" s="70" t="s">
        <v>303</v>
      </c>
      <c r="C17" s="89" t="s">
        <v>293</v>
      </c>
      <c r="D17" s="9" t="s">
        <v>2</v>
      </c>
      <c r="E17" s="72">
        <v>2</v>
      </c>
      <c r="F17" s="95"/>
      <c r="G17" s="87">
        <f t="shared" si="0"/>
        <v>0</v>
      </c>
    </row>
    <row r="18" spans="1:8" s="47" customFormat="1" ht="27.75" customHeight="1">
      <c r="A18" s="176" t="s">
        <v>315</v>
      </c>
      <c r="B18" s="177"/>
      <c r="C18" s="177"/>
      <c r="D18" s="177"/>
      <c r="E18" s="177"/>
      <c r="F18" s="178"/>
      <c r="G18" s="134">
        <f>SUM(G10:G17)</f>
        <v>0</v>
      </c>
      <c r="H18" s="94"/>
    </row>
    <row r="19" spans="1:7" s="47" customFormat="1" ht="27.75" customHeight="1">
      <c r="A19" s="176" t="s">
        <v>30</v>
      </c>
      <c r="B19" s="177"/>
      <c r="C19" s="177"/>
      <c r="D19" s="177"/>
      <c r="E19" s="177"/>
      <c r="F19" s="178"/>
      <c r="G19" s="134">
        <f>0.23*G18</f>
        <v>0</v>
      </c>
    </row>
    <row r="20" spans="1:7" s="47" customFormat="1" ht="27.75" customHeight="1" thickBot="1">
      <c r="A20" s="179" t="s">
        <v>316</v>
      </c>
      <c r="B20" s="180"/>
      <c r="C20" s="180"/>
      <c r="D20" s="180"/>
      <c r="E20" s="180"/>
      <c r="F20" s="181"/>
      <c r="G20" s="134">
        <f>1.23*G18</f>
        <v>0</v>
      </c>
    </row>
    <row r="21" spans="1:7" s="47" customFormat="1" ht="19.5" customHeight="1">
      <c r="A21" s="56"/>
      <c r="B21" s="35"/>
      <c r="C21" s="35"/>
      <c r="D21" s="35"/>
      <c r="E21" s="35"/>
      <c r="F21" s="35"/>
      <c r="G21" s="57"/>
    </row>
    <row r="22" spans="1:7" s="47" customFormat="1" ht="19.5" customHeight="1">
      <c r="A22" s="56"/>
      <c r="B22" s="35"/>
      <c r="C22" s="35"/>
      <c r="D22" s="35"/>
      <c r="E22" s="35"/>
      <c r="F22" s="35"/>
      <c r="G22" s="57"/>
    </row>
    <row r="23" spans="1:9" s="42" customFormat="1" ht="18" customHeight="1">
      <c r="A23" s="39" t="s">
        <v>140</v>
      </c>
      <c r="B23"/>
      <c r="C23"/>
      <c r="D23" s="40"/>
      <c r="E23" s="40"/>
      <c r="F23" s="41"/>
      <c r="H23" s="47"/>
      <c r="I23" s="47"/>
    </row>
    <row r="24" spans="1:9" ht="18" customHeight="1">
      <c r="A24" s="43" t="s">
        <v>19</v>
      </c>
      <c r="F24" s="5"/>
      <c r="G24" s="5"/>
      <c r="H24" s="47"/>
      <c r="I24" s="47"/>
    </row>
    <row r="25" spans="1:9" ht="18" customHeight="1">
      <c r="A25" s="2" t="s">
        <v>128</v>
      </c>
      <c r="F25" s="5"/>
      <c r="G25" s="5"/>
      <c r="H25" s="47"/>
      <c r="I25" s="47"/>
    </row>
    <row r="26" spans="1:9" ht="18" customHeight="1">
      <c r="A26" s="2" t="s">
        <v>128</v>
      </c>
      <c r="F26" s="5"/>
      <c r="G26" s="5"/>
      <c r="H26" s="47"/>
      <c r="I26" s="42"/>
    </row>
    <row r="27" spans="1:8" ht="18" customHeight="1">
      <c r="A27" s="2" t="s">
        <v>128</v>
      </c>
      <c r="F27" s="5"/>
      <c r="G27" s="5"/>
      <c r="H27" s="47"/>
    </row>
    <row r="28" spans="1:8" ht="18" customHeight="1">
      <c r="A28" s="2" t="s">
        <v>128</v>
      </c>
      <c r="F28" s="5"/>
      <c r="G28" s="5"/>
      <c r="H28" s="42"/>
    </row>
    <row r="29" spans="1:7" ht="18" customHeight="1">
      <c r="A29" s="2" t="s">
        <v>128</v>
      </c>
      <c r="F29" s="5"/>
      <c r="G29" s="5"/>
    </row>
    <row r="30" spans="1:7" ht="18" customHeight="1">
      <c r="A30" s="2" t="s">
        <v>128</v>
      </c>
      <c r="F30" s="5"/>
      <c r="G30" s="5"/>
    </row>
    <row r="31" spans="1:7" ht="18" customHeight="1">
      <c r="A31" s="2" t="s">
        <v>128</v>
      </c>
      <c r="F31" s="5"/>
      <c r="G31" s="5"/>
    </row>
    <row r="32" spans="1:7" ht="18" customHeight="1">
      <c r="A32" s="2" t="s">
        <v>128</v>
      </c>
      <c r="F32" s="5"/>
      <c r="G32" s="5"/>
    </row>
    <row r="33" spans="6:7" ht="15">
      <c r="F33" s="5"/>
      <c r="G33" s="5"/>
    </row>
    <row r="34" spans="1:7" ht="15">
      <c r="A34" s="5"/>
      <c r="B34" s="5"/>
      <c r="C34" s="5"/>
      <c r="D34" s="6"/>
      <c r="E34" s="32" t="s">
        <v>151</v>
      </c>
      <c r="F34" s="5"/>
      <c r="G34" s="5"/>
    </row>
    <row r="35" spans="1:5" ht="15">
      <c r="A35" s="5"/>
      <c r="B35" s="5"/>
      <c r="C35" s="5"/>
      <c r="D35" s="6"/>
      <c r="E35" s="34" t="s">
        <v>7</v>
      </c>
    </row>
  </sheetData>
  <sheetProtection/>
  <mergeCells count="3">
    <mergeCell ref="A18:F18"/>
    <mergeCell ref="A19:F19"/>
    <mergeCell ref="A20:F20"/>
  </mergeCells>
  <printOptions/>
  <pageMargins left="0.2362204724409449" right="0.07874015748031496" top="0.3937007874015748" bottom="0.35433070866141736" header="0.11811023622047245" footer="0.11811023622047245"/>
  <pageSetup horizontalDpi="600" verticalDpi="600" orientation="portrait" paperSize="9" r:id="rId1"/>
  <headerFooter alignWithMargins="0">
    <oddFooter>&amp;C- Σελ.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2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48.875" style="2" customWidth="1"/>
    <col min="3" max="3" width="10.75390625" style="2" customWidth="1"/>
    <col min="4" max="4" width="8.00390625" style="2" customWidth="1"/>
    <col min="5" max="5" width="6.25390625" style="2" customWidth="1"/>
    <col min="6" max="6" width="11.75390625" style="2" customWidth="1"/>
    <col min="7" max="7" width="11.375" style="2" customWidth="1"/>
    <col min="8" max="8" width="18.75390625" style="2" customWidth="1"/>
    <col min="9" max="16384" width="9.125" style="2" customWidth="1"/>
  </cols>
  <sheetData>
    <row r="1" spans="1:7" ht="21" customHeight="1">
      <c r="A1" s="1" t="s">
        <v>313</v>
      </c>
      <c r="B1" s="1"/>
      <c r="C1" s="1"/>
      <c r="D1" s="1"/>
      <c r="E1"/>
      <c r="F1"/>
      <c r="G1" s="1"/>
    </row>
    <row r="2" spans="1:5" ht="12.75">
      <c r="A2" s="1"/>
      <c r="B2" s="1" t="s">
        <v>314</v>
      </c>
      <c r="C2" s="1"/>
      <c r="D2" s="8"/>
      <c r="E2" s="1"/>
    </row>
    <row r="3" ht="12.75">
      <c r="A3" s="1" t="s">
        <v>317</v>
      </c>
    </row>
    <row r="4" spans="1:6" ht="18.75" customHeight="1">
      <c r="A4" s="1"/>
      <c r="E4" s="1"/>
      <c r="F4" s="1"/>
    </row>
    <row r="5" spans="1:6" ht="18.75" customHeight="1">
      <c r="A5" s="1"/>
      <c r="B5" s="1"/>
      <c r="C5" s="122" t="s">
        <v>4</v>
      </c>
      <c r="D5" s="3"/>
      <c r="E5" s="1"/>
      <c r="F5" s="1"/>
    </row>
    <row r="6" spans="1:6" ht="18.75" customHeight="1">
      <c r="A6" s="1"/>
      <c r="B6" s="1"/>
      <c r="C6" s="1"/>
      <c r="D6" s="3"/>
      <c r="E6" s="1"/>
      <c r="F6" s="1"/>
    </row>
    <row r="8" spans="1:7" ht="51">
      <c r="A8" s="19" t="s">
        <v>0</v>
      </c>
      <c r="B8" s="20" t="s">
        <v>1</v>
      </c>
      <c r="C8" s="19" t="s">
        <v>146</v>
      </c>
      <c r="D8" s="19" t="s">
        <v>148</v>
      </c>
      <c r="E8" s="19" t="s">
        <v>147</v>
      </c>
      <c r="F8" s="7" t="s">
        <v>5</v>
      </c>
      <c r="G8" s="7" t="s">
        <v>6</v>
      </c>
    </row>
    <row r="9" spans="1:7" ht="27.75" customHeight="1">
      <c r="A9" s="156" t="s">
        <v>152</v>
      </c>
      <c r="B9" s="157"/>
      <c r="C9" s="157"/>
      <c r="D9" s="158"/>
      <c r="E9" s="158"/>
      <c r="F9" s="159"/>
      <c r="G9" s="160"/>
    </row>
    <row r="10" spans="1:7" ht="27.75" customHeight="1">
      <c r="A10" s="151" t="s">
        <v>153</v>
      </c>
      <c r="B10" s="152"/>
      <c r="C10" s="152"/>
      <c r="D10" s="153"/>
      <c r="E10" s="153"/>
      <c r="F10" s="154"/>
      <c r="G10" s="155"/>
    </row>
    <row r="11" spans="1:7" ht="12.75">
      <c r="A11" s="25" t="s">
        <v>20</v>
      </c>
      <c r="B11" s="21"/>
      <c r="C11" s="21"/>
      <c r="D11" s="22"/>
      <c r="E11" s="22"/>
      <c r="F11" s="23"/>
      <c r="G11" s="24"/>
    </row>
    <row r="12" spans="1:8" ht="38.25">
      <c r="A12" s="33">
        <v>1</v>
      </c>
      <c r="B12" s="10" t="s">
        <v>8</v>
      </c>
      <c r="C12" s="81" t="s">
        <v>137</v>
      </c>
      <c r="D12" s="9" t="s">
        <v>2</v>
      </c>
      <c r="E12" s="73">
        <v>15</v>
      </c>
      <c r="F12" s="74"/>
      <c r="G12" s="12">
        <f aca="true" t="shared" si="0" ref="G12:G19">E12*F12</f>
        <v>0</v>
      </c>
      <c r="H12" s="31"/>
    </row>
    <row r="13" spans="1:8" ht="25.5">
      <c r="A13" s="36">
        <v>2</v>
      </c>
      <c r="B13" s="58" t="s">
        <v>9</v>
      </c>
      <c r="C13" s="81" t="s">
        <v>130</v>
      </c>
      <c r="D13" s="9" t="s">
        <v>2</v>
      </c>
      <c r="E13" s="73">
        <v>2</v>
      </c>
      <c r="F13" s="74"/>
      <c r="G13" s="12">
        <f t="shared" si="0"/>
        <v>0</v>
      </c>
      <c r="H13" s="31"/>
    </row>
    <row r="14" spans="1:8" ht="25.5">
      <c r="A14" s="36">
        <v>3</v>
      </c>
      <c r="B14" s="58" t="s">
        <v>10</v>
      </c>
      <c r="C14" s="81" t="s">
        <v>130</v>
      </c>
      <c r="D14" s="9" t="s">
        <v>2</v>
      </c>
      <c r="E14" s="73">
        <v>1</v>
      </c>
      <c r="F14" s="74"/>
      <c r="G14" s="12">
        <f t="shared" si="0"/>
        <v>0</v>
      </c>
      <c r="H14" s="31"/>
    </row>
    <row r="15" spans="1:8" ht="25.5">
      <c r="A15" s="33">
        <v>4</v>
      </c>
      <c r="B15" s="58" t="s">
        <v>126</v>
      </c>
      <c r="C15" s="81" t="s">
        <v>130</v>
      </c>
      <c r="D15" s="9" t="s">
        <v>2</v>
      </c>
      <c r="E15" s="73">
        <v>1</v>
      </c>
      <c r="F15" s="74"/>
      <c r="G15" s="12">
        <f t="shared" si="0"/>
        <v>0</v>
      </c>
      <c r="H15" s="31"/>
    </row>
    <row r="16" spans="1:8" ht="25.5">
      <c r="A16" s="36">
        <v>5</v>
      </c>
      <c r="B16" s="58" t="s">
        <v>33</v>
      </c>
      <c r="C16" s="81" t="s">
        <v>130</v>
      </c>
      <c r="D16" s="9" t="s">
        <v>2</v>
      </c>
      <c r="E16" s="73">
        <v>2</v>
      </c>
      <c r="F16" s="74"/>
      <c r="G16" s="12">
        <f t="shared" si="0"/>
        <v>0</v>
      </c>
      <c r="H16" s="31"/>
    </row>
    <row r="17" spans="1:8" ht="38.25">
      <c r="A17" s="36">
        <v>6</v>
      </c>
      <c r="B17" s="10" t="s">
        <v>14</v>
      </c>
      <c r="C17" s="81" t="s">
        <v>130</v>
      </c>
      <c r="D17" s="9" t="s">
        <v>2</v>
      </c>
      <c r="E17" s="73">
        <v>1</v>
      </c>
      <c r="F17" s="74"/>
      <c r="G17" s="12">
        <f t="shared" si="0"/>
        <v>0</v>
      </c>
      <c r="H17" s="31"/>
    </row>
    <row r="18" spans="1:10" ht="38.25">
      <c r="A18" s="33">
        <v>7</v>
      </c>
      <c r="B18" s="10" t="s">
        <v>16</v>
      </c>
      <c r="C18" s="81" t="s">
        <v>130</v>
      </c>
      <c r="D18" s="9" t="s">
        <v>2</v>
      </c>
      <c r="E18" s="73">
        <v>1</v>
      </c>
      <c r="F18" s="74"/>
      <c r="G18" s="12">
        <f t="shared" si="0"/>
        <v>0</v>
      </c>
      <c r="H18" s="31"/>
      <c r="I18" s="31"/>
      <c r="J18" s="83"/>
    </row>
    <row r="19" spans="1:8" ht="25.5">
      <c r="A19" s="72">
        <v>8</v>
      </c>
      <c r="B19" s="78" t="s">
        <v>32</v>
      </c>
      <c r="C19" s="81" t="s">
        <v>130</v>
      </c>
      <c r="D19" s="9" t="s">
        <v>2</v>
      </c>
      <c r="E19" s="73">
        <v>1</v>
      </c>
      <c r="F19" s="74"/>
      <c r="G19" s="12">
        <f t="shared" si="0"/>
        <v>0</v>
      </c>
      <c r="H19" s="31"/>
    </row>
    <row r="20" spans="1:8" ht="12.75">
      <c r="A20" s="25" t="s">
        <v>21</v>
      </c>
      <c r="B20" s="21"/>
      <c r="C20" s="21"/>
      <c r="D20" s="22"/>
      <c r="E20" s="120"/>
      <c r="F20" s="121"/>
      <c r="G20" s="26"/>
      <c r="H20" s="31"/>
    </row>
    <row r="21" spans="1:8" ht="30.75" customHeight="1">
      <c r="A21" s="33">
        <v>9</v>
      </c>
      <c r="B21" s="10" t="s">
        <v>11</v>
      </c>
      <c r="C21" s="81" t="s">
        <v>137</v>
      </c>
      <c r="D21" s="9" t="s">
        <v>2</v>
      </c>
      <c r="E21" s="73">
        <v>15</v>
      </c>
      <c r="F21" s="74"/>
      <c r="G21" s="12">
        <f aca="true" t="shared" si="1" ref="G21:G27">E21*F21</f>
        <v>0</v>
      </c>
      <c r="H21" s="31"/>
    </row>
    <row r="22" spans="1:8" ht="25.5">
      <c r="A22" s="36">
        <v>10</v>
      </c>
      <c r="B22" s="58" t="s">
        <v>12</v>
      </c>
      <c r="C22" s="81" t="s">
        <v>130</v>
      </c>
      <c r="D22" s="9" t="s">
        <v>2</v>
      </c>
      <c r="E22" s="73">
        <v>1</v>
      </c>
      <c r="F22" s="74"/>
      <c r="G22" s="12">
        <f t="shared" si="1"/>
        <v>0</v>
      </c>
      <c r="H22" s="31"/>
    </row>
    <row r="23" spans="1:8" ht="25.5">
      <c r="A23" s="36">
        <v>11</v>
      </c>
      <c r="B23" s="58" t="s">
        <v>13</v>
      </c>
      <c r="C23" s="81" t="s">
        <v>130</v>
      </c>
      <c r="D23" s="9" t="s">
        <v>2</v>
      </c>
      <c r="E23" s="73">
        <v>2</v>
      </c>
      <c r="F23" s="74"/>
      <c r="G23" s="12">
        <f t="shared" si="1"/>
        <v>0</v>
      </c>
      <c r="H23" s="31"/>
    </row>
    <row r="24" spans="1:8" ht="25.5">
      <c r="A24" s="36">
        <v>12</v>
      </c>
      <c r="B24" s="58" t="s">
        <v>96</v>
      </c>
      <c r="C24" s="81" t="s">
        <v>130</v>
      </c>
      <c r="D24" s="9" t="s">
        <v>2</v>
      </c>
      <c r="E24" s="73">
        <v>1</v>
      </c>
      <c r="F24" s="74"/>
      <c r="G24" s="12">
        <f t="shared" si="1"/>
        <v>0</v>
      </c>
      <c r="H24" s="31"/>
    </row>
    <row r="25" spans="1:8" ht="25.5">
      <c r="A25" s="36">
        <v>13</v>
      </c>
      <c r="B25" s="58" t="s">
        <v>34</v>
      </c>
      <c r="C25" s="81" t="s">
        <v>130</v>
      </c>
      <c r="D25" s="9" t="s">
        <v>2</v>
      </c>
      <c r="E25" s="73">
        <v>2</v>
      </c>
      <c r="F25" s="74"/>
      <c r="G25" s="12">
        <f t="shared" si="1"/>
        <v>0</v>
      </c>
      <c r="H25" s="31"/>
    </row>
    <row r="26" spans="1:8" ht="27" customHeight="1">
      <c r="A26" s="36">
        <v>14</v>
      </c>
      <c r="B26" s="10" t="s">
        <v>15</v>
      </c>
      <c r="C26" s="81" t="s">
        <v>130</v>
      </c>
      <c r="D26" s="9" t="s">
        <v>2</v>
      </c>
      <c r="E26" s="73">
        <v>2</v>
      </c>
      <c r="F26" s="74"/>
      <c r="G26" s="12">
        <f t="shared" si="1"/>
        <v>0</v>
      </c>
      <c r="H26" s="31"/>
    </row>
    <row r="27" spans="1:8" ht="29.25" customHeight="1">
      <c r="A27" s="72">
        <v>15</v>
      </c>
      <c r="B27" s="10" t="s">
        <v>17</v>
      </c>
      <c r="C27" s="81" t="s">
        <v>130</v>
      </c>
      <c r="D27" s="9" t="s">
        <v>2</v>
      </c>
      <c r="E27" s="73">
        <v>2</v>
      </c>
      <c r="F27" s="74"/>
      <c r="G27" s="12">
        <f t="shared" si="1"/>
        <v>0</v>
      </c>
      <c r="H27" s="31"/>
    </row>
    <row r="28" spans="1:7" ht="12.75">
      <c r="A28" s="25" t="s">
        <v>118</v>
      </c>
      <c r="B28" s="21"/>
      <c r="C28" s="21"/>
      <c r="D28" s="22"/>
      <c r="E28" s="120"/>
      <c r="F28" s="121"/>
      <c r="G28" s="24"/>
    </row>
    <row r="29" spans="1:7" ht="33.75" customHeight="1">
      <c r="A29" s="11">
        <v>16</v>
      </c>
      <c r="B29" s="58" t="s">
        <v>119</v>
      </c>
      <c r="C29" s="81" t="s">
        <v>137</v>
      </c>
      <c r="D29" s="9" t="s">
        <v>2</v>
      </c>
      <c r="E29" s="73">
        <v>6</v>
      </c>
      <c r="F29" s="74"/>
      <c r="G29" s="74">
        <f aca="true" t="shared" si="2" ref="G29:G35">E29*F29</f>
        <v>0</v>
      </c>
    </row>
    <row r="30" spans="1:7" ht="25.5">
      <c r="A30" s="11">
        <v>17</v>
      </c>
      <c r="B30" s="58" t="s">
        <v>120</v>
      </c>
      <c r="C30" s="81" t="s">
        <v>130</v>
      </c>
      <c r="D30" s="9" t="s">
        <v>2</v>
      </c>
      <c r="E30" s="73">
        <v>1</v>
      </c>
      <c r="F30" s="74"/>
      <c r="G30" s="12">
        <f t="shared" si="2"/>
        <v>0</v>
      </c>
    </row>
    <row r="31" spans="1:7" ht="38.25">
      <c r="A31" s="11">
        <v>18</v>
      </c>
      <c r="B31" s="58" t="s">
        <v>121</v>
      </c>
      <c r="C31" s="81" t="s">
        <v>130</v>
      </c>
      <c r="D31" s="9" t="s">
        <v>2</v>
      </c>
      <c r="E31" s="73">
        <v>1</v>
      </c>
      <c r="F31" s="74"/>
      <c r="G31" s="12">
        <f t="shared" si="2"/>
        <v>0</v>
      </c>
    </row>
    <row r="32" spans="1:7" ht="25.5">
      <c r="A32" s="11">
        <v>19</v>
      </c>
      <c r="B32" s="58" t="s">
        <v>122</v>
      </c>
      <c r="C32" s="81" t="s">
        <v>130</v>
      </c>
      <c r="D32" s="9" t="s">
        <v>2</v>
      </c>
      <c r="E32" s="73">
        <v>1</v>
      </c>
      <c r="F32" s="74"/>
      <c r="G32" s="12">
        <f t="shared" si="2"/>
        <v>0</v>
      </c>
    </row>
    <row r="33" spans="1:7" ht="25.5">
      <c r="A33" s="11">
        <v>20</v>
      </c>
      <c r="B33" s="77" t="s">
        <v>123</v>
      </c>
      <c r="C33" s="81" t="s">
        <v>130</v>
      </c>
      <c r="D33" s="9" t="s">
        <v>2</v>
      </c>
      <c r="E33" s="73">
        <v>1</v>
      </c>
      <c r="F33" s="113"/>
      <c r="G33" s="12">
        <f t="shared" si="2"/>
        <v>0</v>
      </c>
    </row>
    <row r="34" spans="1:7" ht="38.25">
      <c r="A34" s="11">
        <v>21</v>
      </c>
      <c r="B34" s="70" t="s">
        <v>124</v>
      </c>
      <c r="C34" s="81" t="s">
        <v>130</v>
      </c>
      <c r="D34" s="9" t="s">
        <v>2</v>
      </c>
      <c r="E34" s="73">
        <v>1</v>
      </c>
      <c r="F34" s="97"/>
      <c r="G34" s="12">
        <f t="shared" si="2"/>
        <v>0</v>
      </c>
    </row>
    <row r="35" spans="1:7" ht="38.25">
      <c r="A35" s="72">
        <v>22</v>
      </c>
      <c r="B35" s="58" t="s">
        <v>125</v>
      </c>
      <c r="C35" s="81" t="s">
        <v>130</v>
      </c>
      <c r="D35" s="9" t="s">
        <v>2</v>
      </c>
      <c r="E35" s="73">
        <v>1</v>
      </c>
      <c r="F35" s="97"/>
      <c r="G35" s="12">
        <f t="shared" si="2"/>
        <v>0</v>
      </c>
    </row>
    <row r="36" spans="1:7" ht="12.75">
      <c r="A36" s="25" t="s">
        <v>97</v>
      </c>
      <c r="B36" s="21"/>
      <c r="C36" s="21"/>
      <c r="D36" s="22"/>
      <c r="E36" s="120"/>
      <c r="F36" s="121"/>
      <c r="G36" s="24"/>
    </row>
    <row r="37" spans="1:7" ht="25.5">
      <c r="A37" s="71">
        <v>23</v>
      </c>
      <c r="B37" s="77" t="s">
        <v>98</v>
      </c>
      <c r="C37" s="81" t="s">
        <v>130</v>
      </c>
      <c r="D37" s="9" t="s">
        <v>2</v>
      </c>
      <c r="E37" s="66">
        <v>1</v>
      </c>
      <c r="F37" s="74"/>
      <c r="G37" s="12">
        <f aca="true" t="shared" si="3" ref="G37:G42">E37*F37</f>
        <v>0</v>
      </c>
    </row>
    <row r="38" spans="1:7" ht="25.5">
      <c r="A38" s="33">
        <f>A37+1</f>
        <v>24</v>
      </c>
      <c r="B38" s="76" t="s">
        <v>99</v>
      </c>
      <c r="C38" s="81" t="s">
        <v>130</v>
      </c>
      <c r="D38" s="9" t="s">
        <v>2</v>
      </c>
      <c r="E38" s="66">
        <v>1</v>
      </c>
      <c r="F38" s="62"/>
      <c r="G38" s="12">
        <f t="shared" si="3"/>
        <v>0</v>
      </c>
    </row>
    <row r="39" spans="1:7" ht="25.5" customHeight="1">
      <c r="A39" s="33">
        <f>A38+1</f>
        <v>25</v>
      </c>
      <c r="B39" s="77" t="s">
        <v>100</v>
      </c>
      <c r="C39" s="81" t="s">
        <v>130</v>
      </c>
      <c r="D39" s="9" t="s">
        <v>2</v>
      </c>
      <c r="E39" s="66">
        <v>1</v>
      </c>
      <c r="F39" s="62"/>
      <c r="G39" s="12">
        <f t="shared" si="3"/>
        <v>0</v>
      </c>
    </row>
    <row r="40" spans="1:7" ht="27.75" customHeight="1">
      <c r="A40" s="33">
        <f>A39+1</f>
        <v>26</v>
      </c>
      <c r="B40" s="77" t="s">
        <v>101</v>
      </c>
      <c r="C40" s="81" t="s">
        <v>130</v>
      </c>
      <c r="D40" s="9" t="s">
        <v>2</v>
      </c>
      <c r="E40" s="73">
        <v>1</v>
      </c>
      <c r="F40" s="62"/>
      <c r="G40" s="12">
        <f t="shared" si="3"/>
        <v>0</v>
      </c>
    </row>
    <row r="41" spans="1:7" ht="27.75" customHeight="1">
      <c r="A41" s="33">
        <v>27</v>
      </c>
      <c r="B41" s="77" t="s">
        <v>102</v>
      </c>
      <c r="C41" s="81" t="s">
        <v>130</v>
      </c>
      <c r="D41" s="9" t="s">
        <v>2</v>
      </c>
      <c r="E41" s="73">
        <v>1</v>
      </c>
      <c r="F41" s="62"/>
      <c r="G41" s="12">
        <f t="shared" si="3"/>
        <v>0</v>
      </c>
    </row>
    <row r="42" spans="1:7" ht="27.75" customHeight="1">
      <c r="A42" s="72">
        <v>28</v>
      </c>
      <c r="B42" s="76" t="s">
        <v>103</v>
      </c>
      <c r="C42" s="81" t="s">
        <v>137</v>
      </c>
      <c r="D42" s="14" t="s">
        <v>2</v>
      </c>
      <c r="E42" s="66">
        <v>12</v>
      </c>
      <c r="F42" s="119"/>
      <c r="G42" s="12">
        <f t="shared" si="3"/>
        <v>0</v>
      </c>
    </row>
    <row r="43" spans="1:7" ht="12.75">
      <c r="A43" s="25" t="s">
        <v>104</v>
      </c>
      <c r="B43" s="21"/>
      <c r="C43" s="21"/>
      <c r="D43" s="22"/>
      <c r="E43" s="22"/>
      <c r="F43" s="23"/>
      <c r="G43" s="24"/>
    </row>
    <row r="44" spans="1:7" ht="27.75" customHeight="1">
      <c r="A44" s="33">
        <v>29</v>
      </c>
      <c r="B44" s="76" t="s">
        <v>106</v>
      </c>
      <c r="C44" s="81" t="s">
        <v>137</v>
      </c>
      <c r="D44" s="14" t="s">
        <v>2</v>
      </c>
      <c r="E44" s="66">
        <v>2</v>
      </c>
      <c r="F44" s="119"/>
      <c r="G44" s="12">
        <f aca="true" t="shared" si="4" ref="G44:G49">E44*F44</f>
        <v>0</v>
      </c>
    </row>
    <row r="45" spans="1:7" ht="27.75" customHeight="1">
      <c r="A45" s="33">
        <v>30</v>
      </c>
      <c r="B45" s="77" t="s">
        <v>105</v>
      </c>
      <c r="C45" s="81" t="s">
        <v>130</v>
      </c>
      <c r="D45" s="14" t="s">
        <v>2</v>
      </c>
      <c r="E45" s="66">
        <v>1</v>
      </c>
      <c r="F45" s="119"/>
      <c r="G45" s="12">
        <f t="shared" si="4"/>
        <v>0</v>
      </c>
    </row>
    <row r="46" spans="1:7" ht="27.75" customHeight="1">
      <c r="A46" s="33">
        <v>31</v>
      </c>
      <c r="B46" s="76" t="s">
        <v>107</v>
      </c>
      <c r="C46" s="81" t="s">
        <v>130</v>
      </c>
      <c r="D46" s="14" t="s">
        <v>2</v>
      </c>
      <c r="E46" s="66">
        <v>1</v>
      </c>
      <c r="F46" s="119"/>
      <c r="G46" s="12">
        <f t="shared" si="4"/>
        <v>0</v>
      </c>
    </row>
    <row r="47" spans="1:7" ht="27.75" customHeight="1">
      <c r="A47" s="33">
        <v>32</v>
      </c>
      <c r="B47" s="77" t="s">
        <v>108</v>
      </c>
      <c r="C47" s="81" t="s">
        <v>130</v>
      </c>
      <c r="D47" s="14" t="s">
        <v>2</v>
      </c>
      <c r="E47" s="66">
        <v>1</v>
      </c>
      <c r="F47" s="119"/>
      <c r="G47" s="12">
        <f t="shared" si="4"/>
        <v>0</v>
      </c>
    </row>
    <row r="48" spans="1:7" ht="27.75" customHeight="1">
      <c r="A48" s="33">
        <v>33</v>
      </c>
      <c r="B48" s="77" t="s">
        <v>109</v>
      </c>
      <c r="C48" s="81" t="s">
        <v>130</v>
      </c>
      <c r="D48" s="14" t="s">
        <v>2</v>
      </c>
      <c r="E48" s="66">
        <v>1</v>
      </c>
      <c r="F48" s="119"/>
      <c r="G48" s="12">
        <f t="shared" si="4"/>
        <v>0</v>
      </c>
    </row>
    <row r="49" spans="1:7" ht="27.75" customHeight="1">
      <c r="A49" s="72">
        <v>34</v>
      </c>
      <c r="B49" s="77" t="s">
        <v>110</v>
      </c>
      <c r="C49" s="81" t="s">
        <v>130</v>
      </c>
      <c r="D49" s="14" t="s">
        <v>2</v>
      </c>
      <c r="E49" s="66">
        <v>1</v>
      </c>
      <c r="F49" s="119"/>
      <c r="G49" s="12">
        <f t="shared" si="4"/>
        <v>0</v>
      </c>
    </row>
    <row r="50" spans="1:7" ht="12.75">
      <c r="A50" s="25" t="s">
        <v>181</v>
      </c>
      <c r="B50" s="21"/>
      <c r="C50" s="21"/>
      <c r="D50" s="22"/>
      <c r="E50" s="22"/>
      <c r="F50" s="23"/>
      <c r="G50" s="24"/>
    </row>
    <row r="51" spans="1:7" ht="27.75" customHeight="1">
      <c r="A51" s="72">
        <v>35</v>
      </c>
      <c r="B51" s="77" t="s">
        <v>175</v>
      </c>
      <c r="C51" s="81" t="s">
        <v>130</v>
      </c>
      <c r="D51" s="9" t="s">
        <v>2</v>
      </c>
      <c r="E51" s="66">
        <v>2</v>
      </c>
      <c r="F51" s="119"/>
      <c r="G51" s="12">
        <f aca="true" t="shared" si="5" ref="G51:G56">E51*F51</f>
        <v>0</v>
      </c>
    </row>
    <row r="52" spans="1:7" ht="27.75" customHeight="1">
      <c r="A52" s="72">
        <v>36</v>
      </c>
      <c r="B52" s="76" t="s">
        <v>176</v>
      </c>
      <c r="C52" s="81" t="s">
        <v>130</v>
      </c>
      <c r="D52" s="9" t="s">
        <v>2</v>
      </c>
      <c r="E52" s="66">
        <v>1</v>
      </c>
      <c r="F52" s="119"/>
      <c r="G52" s="12">
        <f t="shared" si="5"/>
        <v>0</v>
      </c>
    </row>
    <row r="53" spans="1:7" ht="38.25">
      <c r="A53" s="72">
        <v>37</v>
      </c>
      <c r="B53" s="77" t="s">
        <v>177</v>
      </c>
      <c r="C53" s="81" t="s">
        <v>130</v>
      </c>
      <c r="D53" s="9" t="s">
        <v>2</v>
      </c>
      <c r="E53" s="66">
        <v>2</v>
      </c>
      <c r="F53" s="119"/>
      <c r="G53" s="12">
        <f t="shared" si="5"/>
        <v>0</v>
      </c>
    </row>
    <row r="54" spans="1:7" ht="38.25">
      <c r="A54" s="72">
        <v>38</v>
      </c>
      <c r="B54" s="77" t="s">
        <v>178</v>
      </c>
      <c r="C54" s="81" t="s">
        <v>130</v>
      </c>
      <c r="D54" s="9" t="s">
        <v>2</v>
      </c>
      <c r="E54" s="73">
        <v>1</v>
      </c>
      <c r="F54" s="119"/>
      <c r="G54" s="12">
        <f t="shared" si="5"/>
        <v>0</v>
      </c>
    </row>
    <row r="55" spans="1:7" ht="38.25">
      <c r="A55" s="72">
        <v>39</v>
      </c>
      <c r="B55" s="77" t="s">
        <v>179</v>
      </c>
      <c r="C55" s="81" t="s">
        <v>130</v>
      </c>
      <c r="D55" s="9" t="s">
        <v>2</v>
      </c>
      <c r="E55" s="73">
        <v>1</v>
      </c>
      <c r="F55" s="119"/>
      <c r="G55" s="12">
        <f t="shared" si="5"/>
        <v>0</v>
      </c>
    </row>
    <row r="56" spans="1:7" ht="27.75" customHeight="1">
      <c r="A56" s="72">
        <v>40</v>
      </c>
      <c r="B56" s="76" t="s">
        <v>180</v>
      </c>
      <c r="C56" s="81" t="s">
        <v>137</v>
      </c>
      <c r="D56" s="14" t="s">
        <v>2</v>
      </c>
      <c r="E56" s="66">
        <v>14</v>
      </c>
      <c r="F56" s="119"/>
      <c r="G56" s="12">
        <f t="shared" si="5"/>
        <v>0</v>
      </c>
    </row>
    <row r="57" spans="1:7" ht="27.75" customHeight="1">
      <c r="A57" s="161" t="s">
        <v>200</v>
      </c>
      <c r="B57" s="162"/>
      <c r="C57" s="162"/>
      <c r="D57" s="162"/>
      <c r="E57" s="162"/>
      <c r="F57" s="162"/>
      <c r="G57" s="163"/>
    </row>
    <row r="58" spans="1:7" ht="38.25">
      <c r="A58" s="72">
        <v>41</v>
      </c>
      <c r="B58" s="77" t="s">
        <v>62</v>
      </c>
      <c r="C58" s="82" t="s">
        <v>137</v>
      </c>
      <c r="D58" s="65" t="s">
        <v>2</v>
      </c>
      <c r="E58" s="73">
        <v>3</v>
      </c>
      <c r="F58" s="74"/>
      <c r="G58" s="60">
        <f aca="true" t="shared" si="6" ref="G58:G76">E58*F58</f>
        <v>0</v>
      </c>
    </row>
    <row r="59" spans="1:7" ht="38.25">
      <c r="A59" s="72">
        <v>42</v>
      </c>
      <c r="B59" s="77" t="s">
        <v>61</v>
      </c>
      <c r="C59" s="82" t="s">
        <v>137</v>
      </c>
      <c r="D59" s="65" t="s">
        <v>2</v>
      </c>
      <c r="E59" s="73">
        <v>3</v>
      </c>
      <c r="F59" s="74"/>
      <c r="G59" s="60">
        <f t="shared" si="6"/>
        <v>0</v>
      </c>
    </row>
    <row r="60" spans="1:7" ht="38.25">
      <c r="A60" s="72">
        <v>43</v>
      </c>
      <c r="B60" s="77" t="s">
        <v>60</v>
      </c>
      <c r="C60" s="82" t="s">
        <v>137</v>
      </c>
      <c r="D60" s="65" t="s">
        <v>2</v>
      </c>
      <c r="E60" s="73">
        <v>3</v>
      </c>
      <c r="F60" s="74"/>
      <c r="G60" s="60">
        <f t="shared" si="6"/>
        <v>0</v>
      </c>
    </row>
    <row r="61" spans="1:7" ht="38.25">
      <c r="A61" s="72">
        <v>44</v>
      </c>
      <c r="B61" s="77" t="s">
        <v>197</v>
      </c>
      <c r="C61" s="82" t="s">
        <v>137</v>
      </c>
      <c r="D61" s="65" t="s">
        <v>2</v>
      </c>
      <c r="E61" s="73">
        <v>2</v>
      </c>
      <c r="F61" s="74"/>
      <c r="G61" s="60">
        <f t="shared" si="6"/>
        <v>0</v>
      </c>
    </row>
    <row r="62" spans="1:7" ht="25.5">
      <c r="A62" s="72">
        <v>45</v>
      </c>
      <c r="B62" s="77" t="s">
        <v>196</v>
      </c>
      <c r="C62" s="82" t="s">
        <v>137</v>
      </c>
      <c r="D62" s="65" t="s">
        <v>2</v>
      </c>
      <c r="E62" s="73">
        <v>2</v>
      </c>
      <c r="F62" s="74"/>
      <c r="G62" s="60">
        <f t="shared" si="6"/>
        <v>0</v>
      </c>
    </row>
    <row r="63" spans="1:7" ht="25.5">
      <c r="A63" s="72">
        <v>46</v>
      </c>
      <c r="B63" s="77" t="s">
        <v>82</v>
      </c>
      <c r="C63" s="82" t="s">
        <v>130</v>
      </c>
      <c r="D63" s="65" t="s">
        <v>2</v>
      </c>
      <c r="E63" s="73">
        <v>1</v>
      </c>
      <c r="F63" s="74"/>
      <c r="G63" s="60">
        <f t="shared" si="6"/>
        <v>0</v>
      </c>
    </row>
    <row r="64" spans="1:7" ht="25.5">
      <c r="A64" s="72">
        <v>47</v>
      </c>
      <c r="B64" s="77" t="s">
        <v>83</v>
      </c>
      <c r="C64" s="82" t="s">
        <v>130</v>
      </c>
      <c r="D64" s="65" t="s">
        <v>2</v>
      </c>
      <c r="E64" s="73">
        <v>1</v>
      </c>
      <c r="F64" s="74"/>
      <c r="G64" s="60">
        <f t="shared" si="6"/>
        <v>0</v>
      </c>
    </row>
    <row r="65" spans="1:7" ht="25.5">
      <c r="A65" s="72">
        <v>48</v>
      </c>
      <c r="B65" s="77" t="s">
        <v>308</v>
      </c>
      <c r="C65" s="82" t="s">
        <v>130</v>
      </c>
      <c r="D65" s="65" t="s">
        <v>2</v>
      </c>
      <c r="E65" s="73">
        <v>1</v>
      </c>
      <c r="F65" s="74"/>
      <c r="G65" s="60">
        <f t="shared" si="6"/>
        <v>0</v>
      </c>
    </row>
    <row r="66" spans="1:7" ht="25.5">
      <c r="A66" s="72">
        <v>49</v>
      </c>
      <c r="B66" s="77" t="s">
        <v>84</v>
      </c>
      <c r="C66" s="82" t="s">
        <v>130</v>
      </c>
      <c r="D66" s="65" t="s">
        <v>2</v>
      </c>
      <c r="E66" s="73">
        <v>1</v>
      </c>
      <c r="F66" s="74"/>
      <c r="G66" s="60">
        <f t="shared" si="6"/>
        <v>0</v>
      </c>
    </row>
    <row r="67" spans="1:7" ht="38.25">
      <c r="A67" s="72">
        <v>50</v>
      </c>
      <c r="B67" s="77" t="s">
        <v>79</v>
      </c>
      <c r="C67" s="82" t="s">
        <v>137</v>
      </c>
      <c r="D67" s="65" t="s">
        <v>2</v>
      </c>
      <c r="E67" s="73">
        <v>2</v>
      </c>
      <c r="F67" s="74"/>
      <c r="G67" s="60">
        <f t="shared" si="6"/>
        <v>0</v>
      </c>
    </row>
    <row r="68" spans="1:7" ht="38.25">
      <c r="A68" s="72">
        <v>51</v>
      </c>
      <c r="B68" s="77" t="s">
        <v>80</v>
      </c>
      <c r="C68" s="82" t="s">
        <v>137</v>
      </c>
      <c r="D68" s="65" t="s">
        <v>2</v>
      </c>
      <c r="E68" s="73">
        <v>2</v>
      </c>
      <c r="F68" s="74"/>
      <c r="G68" s="60">
        <f t="shared" si="6"/>
        <v>0</v>
      </c>
    </row>
    <row r="69" spans="1:7" ht="38.25">
      <c r="A69" s="72">
        <v>52</v>
      </c>
      <c r="B69" s="77" t="s">
        <v>81</v>
      </c>
      <c r="C69" s="82" t="s">
        <v>137</v>
      </c>
      <c r="D69" s="65" t="s">
        <v>2</v>
      </c>
      <c r="E69" s="73">
        <v>1</v>
      </c>
      <c r="F69" s="74"/>
      <c r="G69" s="60">
        <f t="shared" si="6"/>
        <v>0</v>
      </c>
    </row>
    <row r="70" spans="1:7" ht="25.5">
      <c r="A70" s="72">
        <v>53</v>
      </c>
      <c r="B70" s="77" t="s">
        <v>85</v>
      </c>
      <c r="C70" s="82" t="s">
        <v>130</v>
      </c>
      <c r="D70" s="65" t="s">
        <v>2</v>
      </c>
      <c r="E70" s="73">
        <v>1</v>
      </c>
      <c r="F70" s="74"/>
      <c r="G70" s="60">
        <f t="shared" si="6"/>
        <v>0</v>
      </c>
    </row>
    <row r="71" spans="1:8" ht="38.25">
      <c r="A71" s="72">
        <v>54</v>
      </c>
      <c r="B71" s="77" t="s">
        <v>172</v>
      </c>
      <c r="C71" s="82" t="s">
        <v>130</v>
      </c>
      <c r="D71" s="65" t="s">
        <v>2</v>
      </c>
      <c r="E71" s="73">
        <v>1</v>
      </c>
      <c r="F71" s="74"/>
      <c r="G71" s="60">
        <f t="shared" si="6"/>
        <v>0</v>
      </c>
      <c r="H71"/>
    </row>
    <row r="72" spans="1:8" ht="38.25">
      <c r="A72" s="72">
        <v>55</v>
      </c>
      <c r="B72" s="77" t="s">
        <v>173</v>
      </c>
      <c r="C72" s="82" t="s">
        <v>130</v>
      </c>
      <c r="D72" s="65" t="s">
        <v>2</v>
      </c>
      <c r="E72" s="73">
        <v>1</v>
      </c>
      <c r="F72" s="74"/>
      <c r="G72" s="60">
        <f t="shared" si="6"/>
        <v>0</v>
      </c>
      <c r="H72"/>
    </row>
    <row r="73" spans="1:8" ht="25.5">
      <c r="A73" s="72">
        <v>56</v>
      </c>
      <c r="B73" s="77" t="s">
        <v>174</v>
      </c>
      <c r="C73" s="82" t="s">
        <v>130</v>
      </c>
      <c r="D73" s="65" t="s">
        <v>2</v>
      </c>
      <c r="E73" s="73">
        <v>1</v>
      </c>
      <c r="F73" s="74"/>
      <c r="G73" s="60">
        <f t="shared" si="6"/>
        <v>0</v>
      </c>
      <c r="H73"/>
    </row>
    <row r="74" spans="1:8" ht="38.25">
      <c r="A74" s="72">
        <v>57</v>
      </c>
      <c r="B74" s="77" t="s">
        <v>91</v>
      </c>
      <c r="C74" s="82" t="s">
        <v>137</v>
      </c>
      <c r="D74" s="65" t="s">
        <v>2</v>
      </c>
      <c r="E74" s="73">
        <v>1</v>
      </c>
      <c r="F74" s="74"/>
      <c r="G74" s="60">
        <f t="shared" si="6"/>
        <v>0</v>
      </c>
      <c r="H74"/>
    </row>
    <row r="75" spans="1:8" ht="38.25">
      <c r="A75" s="72">
        <v>58</v>
      </c>
      <c r="B75" s="77" t="s">
        <v>93</v>
      </c>
      <c r="C75" s="82" t="s">
        <v>137</v>
      </c>
      <c r="D75" s="65" t="s">
        <v>2</v>
      </c>
      <c r="E75" s="73">
        <v>1</v>
      </c>
      <c r="F75" s="74"/>
      <c r="G75" s="60">
        <f t="shared" si="6"/>
        <v>0</v>
      </c>
      <c r="H75"/>
    </row>
    <row r="76" spans="1:8" ht="38.25">
      <c r="A76" s="72">
        <v>59</v>
      </c>
      <c r="B76" s="77" t="s">
        <v>92</v>
      </c>
      <c r="C76" s="82" t="s">
        <v>137</v>
      </c>
      <c r="D76" s="65" t="s">
        <v>2</v>
      </c>
      <c r="E76" s="73">
        <v>1</v>
      </c>
      <c r="F76" s="74"/>
      <c r="G76" s="60">
        <f t="shared" si="6"/>
        <v>0</v>
      </c>
      <c r="H76"/>
    </row>
    <row r="77" spans="1:8" ht="38.25">
      <c r="A77" s="72">
        <v>60</v>
      </c>
      <c r="B77" s="77" t="s">
        <v>94</v>
      </c>
      <c r="C77" s="82" t="s">
        <v>137</v>
      </c>
      <c r="D77" s="65" t="s">
        <v>2</v>
      </c>
      <c r="E77" s="73">
        <v>1</v>
      </c>
      <c r="F77" s="74"/>
      <c r="G77" s="60">
        <f>E77*F77</f>
        <v>0</v>
      </c>
      <c r="H77"/>
    </row>
    <row r="78" spans="1:9" ht="38.25">
      <c r="A78" s="72">
        <v>61</v>
      </c>
      <c r="B78" s="77" t="s">
        <v>216</v>
      </c>
      <c r="C78" s="82" t="s">
        <v>137</v>
      </c>
      <c r="D78" s="65" t="s">
        <v>2</v>
      </c>
      <c r="E78" s="73">
        <v>3</v>
      </c>
      <c r="F78" s="74"/>
      <c r="G78" s="60">
        <f>E78*F78</f>
        <v>0</v>
      </c>
      <c r="H78"/>
      <c r="I78" s="31"/>
    </row>
    <row r="79" spans="1:8" ht="27.75" customHeight="1">
      <c r="A79" s="67"/>
      <c r="B79" s="164" t="s">
        <v>3</v>
      </c>
      <c r="C79" s="164"/>
      <c r="D79" s="165"/>
      <c r="E79" s="165"/>
      <c r="F79" s="165"/>
      <c r="G79" s="149">
        <f>SUM(G12:G78)</f>
        <v>0</v>
      </c>
      <c r="H79" s="118"/>
    </row>
    <row r="80" spans="1:7" ht="27.75" customHeight="1">
      <c r="A80" s="166" t="s">
        <v>18</v>
      </c>
      <c r="B80" s="167"/>
      <c r="C80" s="167"/>
      <c r="D80" s="167"/>
      <c r="E80" s="167"/>
      <c r="F80" s="168"/>
      <c r="G80" s="149">
        <f>0.23*G79</f>
        <v>0</v>
      </c>
    </row>
    <row r="81" spans="1:7" ht="27.75" customHeight="1">
      <c r="A81" s="169" t="s">
        <v>198</v>
      </c>
      <c r="B81" s="170"/>
      <c r="C81" s="170"/>
      <c r="D81" s="170"/>
      <c r="E81" s="170"/>
      <c r="F81" s="171"/>
      <c r="G81" s="150">
        <f>1.23*G79</f>
        <v>0</v>
      </c>
    </row>
    <row r="82" spans="1:7" ht="27.75" customHeight="1">
      <c r="A82" s="144" t="s">
        <v>138</v>
      </c>
      <c r="B82" s="145"/>
      <c r="C82" s="145"/>
      <c r="D82" s="146"/>
      <c r="E82" s="146"/>
      <c r="F82" s="147"/>
      <c r="G82" s="148"/>
    </row>
    <row r="83" spans="1:7" ht="32.25" customHeight="1">
      <c r="A83" s="38">
        <v>62</v>
      </c>
      <c r="B83" s="112" t="s">
        <v>165</v>
      </c>
      <c r="C83" s="82" t="s">
        <v>129</v>
      </c>
      <c r="D83" s="65" t="s">
        <v>2</v>
      </c>
      <c r="E83" s="75">
        <v>6</v>
      </c>
      <c r="F83" s="113"/>
      <c r="G83" s="12">
        <f aca="true" t="shared" si="7" ref="G83:G96">E83*F83</f>
        <v>0</v>
      </c>
    </row>
    <row r="84" spans="1:7" ht="38.25">
      <c r="A84" s="13">
        <v>63</v>
      </c>
      <c r="B84" s="112" t="s">
        <v>166</v>
      </c>
      <c r="C84" s="82" t="s">
        <v>129</v>
      </c>
      <c r="D84" s="114" t="s">
        <v>2</v>
      </c>
      <c r="E84" s="75">
        <v>6</v>
      </c>
      <c r="F84" s="113"/>
      <c r="G84" s="12">
        <f t="shared" si="7"/>
        <v>0</v>
      </c>
    </row>
    <row r="85" spans="1:34" s="37" customFormat="1" ht="42" customHeight="1">
      <c r="A85" s="38">
        <v>64</v>
      </c>
      <c r="B85" s="77" t="s">
        <v>168</v>
      </c>
      <c r="C85" s="82" t="s">
        <v>129</v>
      </c>
      <c r="D85" s="114" t="s">
        <v>2</v>
      </c>
      <c r="E85" s="75">
        <v>5</v>
      </c>
      <c r="F85" s="113"/>
      <c r="G85" s="12">
        <f t="shared" si="7"/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37" customFormat="1" ht="30.75" customHeight="1">
      <c r="A86" s="13">
        <v>65</v>
      </c>
      <c r="B86" s="77" t="s">
        <v>169</v>
      </c>
      <c r="C86" s="115" t="s">
        <v>150</v>
      </c>
      <c r="D86" s="65" t="s">
        <v>2</v>
      </c>
      <c r="E86" s="116">
        <v>2</v>
      </c>
      <c r="F86" s="113"/>
      <c r="G86" s="12">
        <f t="shared" si="7"/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s="37" customFormat="1" ht="31.5" customHeight="1">
      <c r="A87" s="38">
        <v>66</v>
      </c>
      <c r="B87" s="49" t="s">
        <v>171</v>
      </c>
      <c r="C87" s="82" t="s">
        <v>129</v>
      </c>
      <c r="D87" s="114" t="s">
        <v>2</v>
      </c>
      <c r="E87" s="73">
        <v>1</v>
      </c>
      <c r="F87" s="74"/>
      <c r="G87" s="12">
        <f t="shared" si="7"/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37" customFormat="1" ht="42.75" customHeight="1">
      <c r="A88" s="38">
        <v>67</v>
      </c>
      <c r="B88" s="112" t="s">
        <v>170</v>
      </c>
      <c r="C88" s="115" t="s">
        <v>149</v>
      </c>
      <c r="D88" s="114" t="s">
        <v>2</v>
      </c>
      <c r="E88" s="75">
        <v>2</v>
      </c>
      <c r="F88" s="113"/>
      <c r="G88" s="12">
        <f t="shared" si="7"/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37" customFormat="1" ht="42.75" customHeight="1">
      <c r="A89" s="13">
        <v>68</v>
      </c>
      <c r="B89" s="77" t="s">
        <v>131</v>
      </c>
      <c r="C89" s="82" t="s">
        <v>132</v>
      </c>
      <c r="D89" s="65" t="s">
        <v>2</v>
      </c>
      <c r="E89" s="73">
        <v>2</v>
      </c>
      <c r="F89" s="74"/>
      <c r="G89" s="12">
        <f t="shared" si="7"/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7" customFormat="1" ht="42.75" customHeight="1">
      <c r="A90" s="38">
        <v>69</v>
      </c>
      <c r="B90" s="77" t="s">
        <v>76</v>
      </c>
      <c r="C90" s="82" t="s">
        <v>132</v>
      </c>
      <c r="D90" s="65" t="s">
        <v>2</v>
      </c>
      <c r="E90" s="73">
        <v>2</v>
      </c>
      <c r="F90" s="117"/>
      <c r="G90" s="60">
        <f t="shared" si="7"/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37" customFormat="1" ht="42.75" customHeight="1">
      <c r="A91" s="38">
        <v>70</v>
      </c>
      <c r="B91" s="77" t="s">
        <v>72</v>
      </c>
      <c r="C91" s="82" t="s">
        <v>132</v>
      </c>
      <c r="D91" s="65" t="s">
        <v>2</v>
      </c>
      <c r="E91" s="73">
        <v>2</v>
      </c>
      <c r="F91" s="117"/>
      <c r="G91" s="60">
        <f t="shared" si="7"/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37" customFormat="1" ht="42.75" customHeight="1">
      <c r="A92" s="13">
        <v>71</v>
      </c>
      <c r="B92" s="77" t="s">
        <v>75</v>
      </c>
      <c r="C92" s="82" t="s">
        <v>132</v>
      </c>
      <c r="D92" s="65" t="s">
        <v>2</v>
      </c>
      <c r="E92" s="73">
        <v>8</v>
      </c>
      <c r="F92" s="117"/>
      <c r="G92" s="60">
        <f t="shared" si="7"/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37" customFormat="1" ht="42.75" customHeight="1">
      <c r="A93" s="38">
        <v>72</v>
      </c>
      <c r="B93" s="77" t="s">
        <v>59</v>
      </c>
      <c r="C93" s="82" t="s">
        <v>132</v>
      </c>
      <c r="D93" s="65" t="s">
        <v>2</v>
      </c>
      <c r="E93" s="73">
        <v>24</v>
      </c>
      <c r="F93" s="117"/>
      <c r="G93" s="60">
        <f t="shared" si="7"/>
        <v>0</v>
      </c>
      <c r="H9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37" customFormat="1" ht="42.75" customHeight="1">
      <c r="A94" s="38">
        <v>73</v>
      </c>
      <c r="B94" s="77" t="s">
        <v>58</v>
      </c>
      <c r="C94" s="115" t="s">
        <v>149</v>
      </c>
      <c r="D94" s="65" t="s">
        <v>2</v>
      </c>
      <c r="E94" s="73">
        <v>2</v>
      </c>
      <c r="F94" s="117"/>
      <c r="G94" s="60">
        <f t="shared" si="7"/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37" customFormat="1" ht="42.75" customHeight="1">
      <c r="A95" s="13">
        <v>74</v>
      </c>
      <c r="B95" s="77" t="s">
        <v>167</v>
      </c>
      <c r="C95" s="82" t="s">
        <v>132</v>
      </c>
      <c r="D95" s="65" t="s">
        <v>2</v>
      </c>
      <c r="E95" s="73">
        <v>1</v>
      </c>
      <c r="F95" s="74"/>
      <c r="G95" s="60">
        <f t="shared" si="7"/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37" customFormat="1" ht="42.75" customHeight="1">
      <c r="A96" s="38">
        <v>75</v>
      </c>
      <c r="B96" s="112" t="s">
        <v>154</v>
      </c>
      <c r="C96" s="82" t="s">
        <v>132</v>
      </c>
      <c r="D96" s="114" t="s">
        <v>2</v>
      </c>
      <c r="E96" s="75">
        <v>2</v>
      </c>
      <c r="F96" s="74"/>
      <c r="G96" s="60">
        <f t="shared" si="7"/>
        <v>0</v>
      </c>
      <c r="H96" s="35"/>
      <c r="I96" s="9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9" ht="27.75" customHeight="1">
      <c r="A97" s="27"/>
      <c r="B97" s="28"/>
      <c r="C97" s="28"/>
      <c r="D97" s="15"/>
      <c r="E97" s="16"/>
      <c r="F97" s="63" t="s">
        <v>3</v>
      </c>
      <c r="G97" s="143">
        <f>SUM(G83:G96)</f>
        <v>0</v>
      </c>
      <c r="H97" s="111"/>
      <c r="I97" s="111"/>
    </row>
    <row r="98" spans="1:7" ht="27.75" customHeight="1">
      <c r="A98" s="29"/>
      <c r="B98" s="30"/>
      <c r="C98" s="30"/>
      <c r="D98" s="17"/>
      <c r="E98" s="18"/>
      <c r="F98" s="64" t="s">
        <v>18</v>
      </c>
      <c r="G98" s="143">
        <f>0.23*G97</f>
        <v>0</v>
      </c>
    </row>
    <row r="99" spans="1:7" ht="27.75" customHeight="1">
      <c r="A99" s="4"/>
      <c r="B99" s="172" t="s">
        <v>199</v>
      </c>
      <c r="C99" s="172"/>
      <c r="D99" s="170"/>
      <c r="E99" s="170"/>
      <c r="F99" s="171"/>
      <c r="G99" s="140">
        <f>1.23*G97</f>
        <v>0</v>
      </c>
    </row>
    <row r="100" spans="1:7" ht="27.75" customHeight="1">
      <c r="A100" s="142"/>
      <c r="B100" s="173" t="s">
        <v>201</v>
      </c>
      <c r="C100" s="173"/>
      <c r="D100" s="174"/>
      <c r="E100" s="174"/>
      <c r="F100" s="175"/>
      <c r="G100" s="141">
        <f>G81+G99</f>
        <v>0</v>
      </c>
    </row>
    <row r="101" spans="1:7" ht="27.75" customHeight="1">
      <c r="A101" s="124" t="s">
        <v>139</v>
      </c>
      <c r="B101" s="125"/>
      <c r="C101" s="125"/>
      <c r="D101" s="126"/>
      <c r="E101" s="126"/>
      <c r="F101" s="127"/>
      <c r="G101" s="128"/>
    </row>
    <row r="102" spans="1:7" ht="27.75" customHeight="1">
      <c r="A102" s="124" t="s">
        <v>22</v>
      </c>
      <c r="B102" s="125"/>
      <c r="C102" s="125"/>
      <c r="D102" s="126"/>
      <c r="E102" s="126"/>
      <c r="F102" s="127"/>
      <c r="G102" s="128"/>
    </row>
    <row r="103" spans="1:155" s="48" customFormat="1" ht="38.25">
      <c r="A103" s="44" t="s">
        <v>305</v>
      </c>
      <c r="B103" s="45" t="s">
        <v>36</v>
      </c>
      <c r="C103" s="81" t="s">
        <v>129</v>
      </c>
      <c r="D103" s="9" t="s">
        <v>2</v>
      </c>
      <c r="E103" s="46">
        <v>3</v>
      </c>
      <c r="F103" s="107"/>
      <c r="G103" s="55">
        <f aca="true" t="shared" si="8" ref="G103:G141">E103*F103</f>
        <v>0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</row>
    <row r="104" spans="1:9" s="47" customFormat="1" ht="38.25">
      <c r="A104" s="44" t="s">
        <v>195</v>
      </c>
      <c r="B104" s="45" t="s">
        <v>37</v>
      </c>
      <c r="C104" s="81" t="s">
        <v>129</v>
      </c>
      <c r="D104" s="9" t="s">
        <v>2</v>
      </c>
      <c r="E104" s="46">
        <v>5</v>
      </c>
      <c r="F104" s="107"/>
      <c r="G104" s="55">
        <f t="shared" si="8"/>
        <v>0</v>
      </c>
      <c r="I104" s="80"/>
    </row>
    <row r="105" spans="1:11" s="47" customFormat="1" ht="38.25">
      <c r="A105" s="44" t="s">
        <v>115</v>
      </c>
      <c r="B105" s="45" t="s">
        <v>38</v>
      </c>
      <c r="C105" s="81" t="s">
        <v>129</v>
      </c>
      <c r="D105" s="9" t="s">
        <v>2</v>
      </c>
      <c r="E105" s="46">
        <v>7</v>
      </c>
      <c r="F105" s="107"/>
      <c r="G105" s="55">
        <f t="shared" si="8"/>
        <v>0</v>
      </c>
      <c r="K105" s="80"/>
    </row>
    <row r="106" spans="1:7" s="47" customFormat="1" ht="38.25">
      <c r="A106" s="44" t="s">
        <v>116</v>
      </c>
      <c r="B106" s="49" t="s">
        <v>39</v>
      </c>
      <c r="C106" s="81" t="s">
        <v>129</v>
      </c>
      <c r="D106" s="9" t="s">
        <v>2</v>
      </c>
      <c r="E106" s="50">
        <v>12</v>
      </c>
      <c r="F106" s="110"/>
      <c r="G106" s="55">
        <f t="shared" si="8"/>
        <v>0</v>
      </c>
    </row>
    <row r="107" spans="1:7" s="47" customFormat="1" ht="38.25">
      <c r="A107" s="44" t="s">
        <v>117</v>
      </c>
      <c r="B107" s="45" t="s">
        <v>40</v>
      </c>
      <c r="C107" s="81" t="s">
        <v>129</v>
      </c>
      <c r="D107" s="9" t="s">
        <v>2</v>
      </c>
      <c r="E107" s="46">
        <v>8</v>
      </c>
      <c r="F107" s="107"/>
      <c r="G107" s="55">
        <f t="shared" si="8"/>
        <v>0</v>
      </c>
    </row>
    <row r="108" spans="1:7" s="47" customFormat="1" ht="38.25">
      <c r="A108" s="44" t="s">
        <v>35</v>
      </c>
      <c r="B108" s="45" t="s">
        <v>41</v>
      </c>
      <c r="C108" s="81" t="s">
        <v>129</v>
      </c>
      <c r="D108" s="9" t="s">
        <v>2</v>
      </c>
      <c r="E108" s="46">
        <v>4</v>
      </c>
      <c r="F108" s="107"/>
      <c r="G108" s="55">
        <f t="shared" si="8"/>
        <v>0</v>
      </c>
    </row>
    <row r="109" spans="1:7" s="47" customFormat="1" ht="38.25">
      <c r="A109" s="44" t="s">
        <v>182</v>
      </c>
      <c r="B109" s="45" t="s">
        <v>42</v>
      </c>
      <c r="C109" s="81" t="s">
        <v>129</v>
      </c>
      <c r="D109" s="9" t="s">
        <v>2</v>
      </c>
      <c r="E109" s="46">
        <v>9</v>
      </c>
      <c r="F109" s="107"/>
      <c r="G109" s="55">
        <f t="shared" si="8"/>
        <v>0</v>
      </c>
    </row>
    <row r="110" spans="1:9" s="47" customFormat="1" ht="38.25">
      <c r="A110" s="44" t="s">
        <v>183</v>
      </c>
      <c r="B110" s="45" t="s">
        <v>162</v>
      </c>
      <c r="C110" s="82" t="s">
        <v>129</v>
      </c>
      <c r="D110" s="65" t="s">
        <v>2</v>
      </c>
      <c r="E110" s="46">
        <v>6</v>
      </c>
      <c r="F110" s="107"/>
      <c r="G110" s="55">
        <f t="shared" si="8"/>
        <v>0</v>
      </c>
      <c r="I110" s="84"/>
    </row>
    <row r="111" spans="1:7" s="47" customFormat="1" ht="38.25">
      <c r="A111" s="44" t="s">
        <v>217</v>
      </c>
      <c r="B111" s="45" t="s">
        <v>114</v>
      </c>
      <c r="C111" s="82" t="s">
        <v>129</v>
      </c>
      <c r="D111" s="65" t="s">
        <v>2</v>
      </c>
      <c r="E111" s="46">
        <v>3</v>
      </c>
      <c r="F111" s="107"/>
      <c r="G111" s="55">
        <f t="shared" si="8"/>
        <v>0</v>
      </c>
    </row>
    <row r="112" spans="1:9" s="47" customFormat="1" ht="51">
      <c r="A112" s="44" t="s">
        <v>218</v>
      </c>
      <c r="B112" s="45" t="s">
        <v>161</v>
      </c>
      <c r="C112" s="82" t="s">
        <v>129</v>
      </c>
      <c r="D112" s="65" t="s">
        <v>2</v>
      </c>
      <c r="E112" s="46">
        <v>8</v>
      </c>
      <c r="F112" s="107"/>
      <c r="G112" s="55">
        <f t="shared" si="8"/>
        <v>0</v>
      </c>
      <c r="H112" s="79"/>
      <c r="I112" s="84"/>
    </row>
    <row r="113" spans="1:7" s="47" customFormat="1" ht="51">
      <c r="A113" s="44" t="s">
        <v>219</v>
      </c>
      <c r="B113" s="45" t="s">
        <v>48</v>
      </c>
      <c r="C113" s="82" t="s">
        <v>129</v>
      </c>
      <c r="D113" s="65" t="s">
        <v>2</v>
      </c>
      <c r="E113" s="46">
        <v>3</v>
      </c>
      <c r="F113" s="107"/>
      <c r="G113" s="55">
        <f t="shared" si="8"/>
        <v>0</v>
      </c>
    </row>
    <row r="114" spans="1:7" s="47" customFormat="1" ht="42" customHeight="1">
      <c r="A114" s="44" t="s">
        <v>220</v>
      </c>
      <c r="B114" s="45" t="s">
        <v>49</v>
      </c>
      <c r="C114" s="82" t="s">
        <v>129</v>
      </c>
      <c r="D114" s="65" t="s">
        <v>2</v>
      </c>
      <c r="E114" s="46">
        <v>3</v>
      </c>
      <c r="F114" s="107"/>
      <c r="G114" s="55">
        <f t="shared" si="8"/>
        <v>0</v>
      </c>
    </row>
    <row r="115" spans="1:7" s="47" customFormat="1" ht="44.25" customHeight="1">
      <c r="A115" s="44" t="s">
        <v>221</v>
      </c>
      <c r="B115" s="45" t="s">
        <v>50</v>
      </c>
      <c r="C115" s="82" t="s">
        <v>129</v>
      </c>
      <c r="D115" s="65" t="s">
        <v>2</v>
      </c>
      <c r="E115" s="46">
        <v>5</v>
      </c>
      <c r="F115" s="107"/>
      <c r="G115" s="55">
        <f t="shared" si="8"/>
        <v>0</v>
      </c>
    </row>
    <row r="116" spans="1:7" s="47" customFormat="1" ht="51">
      <c r="A116" s="44" t="s">
        <v>222</v>
      </c>
      <c r="B116" s="45" t="s">
        <v>51</v>
      </c>
      <c r="C116" s="82" t="s">
        <v>129</v>
      </c>
      <c r="D116" s="65" t="s">
        <v>2</v>
      </c>
      <c r="E116" s="46">
        <v>4</v>
      </c>
      <c r="F116" s="107"/>
      <c r="G116" s="55">
        <f t="shared" si="8"/>
        <v>0</v>
      </c>
    </row>
    <row r="117" spans="1:7" s="47" customFormat="1" ht="51">
      <c r="A117" s="44" t="s">
        <v>223</v>
      </c>
      <c r="B117" s="109" t="s">
        <v>202</v>
      </c>
      <c r="C117" s="82" t="s">
        <v>129</v>
      </c>
      <c r="D117" s="65" t="s">
        <v>2</v>
      </c>
      <c r="E117" s="46">
        <v>5</v>
      </c>
      <c r="F117" s="107"/>
      <c r="G117" s="55">
        <f t="shared" si="8"/>
        <v>0</v>
      </c>
    </row>
    <row r="118" spans="1:7" s="47" customFormat="1" ht="25.5">
      <c r="A118" s="44" t="s">
        <v>224</v>
      </c>
      <c r="B118" s="45" t="s">
        <v>43</v>
      </c>
      <c r="C118" s="82" t="s">
        <v>129</v>
      </c>
      <c r="D118" s="65" t="s">
        <v>2</v>
      </c>
      <c r="E118" s="46">
        <v>16</v>
      </c>
      <c r="F118" s="107"/>
      <c r="G118" s="55">
        <f t="shared" si="8"/>
        <v>0</v>
      </c>
    </row>
    <row r="119" spans="1:7" s="47" customFormat="1" ht="25.5">
      <c r="A119" s="44" t="s">
        <v>225</v>
      </c>
      <c r="B119" s="45" t="s">
        <v>187</v>
      </c>
      <c r="C119" s="82" t="s">
        <v>129</v>
      </c>
      <c r="D119" s="65" t="s">
        <v>2</v>
      </c>
      <c r="E119" s="46">
        <v>5</v>
      </c>
      <c r="F119" s="107"/>
      <c r="G119" s="55">
        <f t="shared" si="8"/>
        <v>0</v>
      </c>
    </row>
    <row r="120" spans="1:9" s="47" customFormat="1" ht="38.25">
      <c r="A120" s="44" t="s">
        <v>226</v>
      </c>
      <c r="B120" s="45" t="s">
        <v>44</v>
      </c>
      <c r="C120" s="82" t="s">
        <v>129</v>
      </c>
      <c r="D120" s="65" t="s">
        <v>2</v>
      </c>
      <c r="E120" s="46">
        <v>4</v>
      </c>
      <c r="F120" s="107"/>
      <c r="G120" s="55">
        <f t="shared" si="8"/>
        <v>0</v>
      </c>
      <c r="I120" s="84"/>
    </row>
    <row r="121" spans="1:7" s="47" customFormat="1" ht="38.25">
      <c r="A121" s="44" t="s">
        <v>227</v>
      </c>
      <c r="B121" s="45" t="s">
        <v>45</v>
      </c>
      <c r="C121" s="82" t="s">
        <v>129</v>
      </c>
      <c r="D121" s="65" t="s">
        <v>2</v>
      </c>
      <c r="E121" s="46">
        <v>5</v>
      </c>
      <c r="F121" s="107"/>
      <c r="G121" s="55">
        <f t="shared" si="8"/>
        <v>0</v>
      </c>
    </row>
    <row r="122" spans="1:7" s="47" customFormat="1" ht="38.25">
      <c r="A122" s="44" t="s">
        <v>228</v>
      </c>
      <c r="B122" s="45" t="s">
        <v>46</v>
      </c>
      <c r="C122" s="82" t="s">
        <v>129</v>
      </c>
      <c r="D122" s="65" t="s">
        <v>2</v>
      </c>
      <c r="E122" s="46">
        <v>5</v>
      </c>
      <c r="F122" s="107"/>
      <c r="G122" s="55">
        <f t="shared" si="8"/>
        <v>0</v>
      </c>
    </row>
    <row r="123" spans="1:7" s="47" customFormat="1" ht="39" customHeight="1">
      <c r="A123" s="44" t="s">
        <v>229</v>
      </c>
      <c r="B123" s="45" t="s">
        <v>47</v>
      </c>
      <c r="C123" s="82" t="s">
        <v>129</v>
      </c>
      <c r="D123" s="65" t="s">
        <v>2</v>
      </c>
      <c r="E123" s="46">
        <v>5</v>
      </c>
      <c r="F123" s="107"/>
      <c r="G123" s="55">
        <f t="shared" si="8"/>
        <v>0</v>
      </c>
    </row>
    <row r="124" spans="1:9" s="47" customFormat="1" ht="39" customHeight="1">
      <c r="A124" s="44" t="s">
        <v>230</v>
      </c>
      <c r="B124" s="45" t="s">
        <v>163</v>
      </c>
      <c r="C124" s="82" t="s">
        <v>129</v>
      </c>
      <c r="D124" s="65" t="s">
        <v>2</v>
      </c>
      <c r="E124" s="46">
        <v>11</v>
      </c>
      <c r="F124" s="107"/>
      <c r="G124" s="55">
        <f t="shared" si="8"/>
        <v>0</v>
      </c>
      <c r="I124" s="84"/>
    </row>
    <row r="125" spans="1:7" s="47" customFormat="1" ht="39" customHeight="1">
      <c r="A125" s="44" t="s">
        <v>231</v>
      </c>
      <c r="B125" s="45" t="s">
        <v>155</v>
      </c>
      <c r="C125" s="82" t="s">
        <v>129</v>
      </c>
      <c r="D125" s="65" t="s">
        <v>2</v>
      </c>
      <c r="E125" s="46">
        <v>4</v>
      </c>
      <c r="F125" s="107"/>
      <c r="G125" s="55">
        <f t="shared" si="8"/>
        <v>0</v>
      </c>
    </row>
    <row r="126" spans="1:7" s="47" customFormat="1" ht="39" customHeight="1">
      <c r="A126" s="44" t="s">
        <v>232</v>
      </c>
      <c r="B126" s="45" t="s">
        <v>156</v>
      </c>
      <c r="C126" s="82" t="s">
        <v>129</v>
      </c>
      <c r="D126" s="65" t="s">
        <v>2</v>
      </c>
      <c r="E126" s="46">
        <v>2</v>
      </c>
      <c r="F126" s="107"/>
      <c r="G126" s="55">
        <f t="shared" si="8"/>
        <v>0</v>
      </c>
    </row>
    <row r="127" spans="1:7" s="47" customFormat="1" ht="39" customHeight="1">
      <c r="A127" s="44" t="s">
        <v>233</v>
      </c>
      <c r="B127" s="45" t="s">
        <v>157</v>
      </c>
      <c r="C127" s="82" t="s">
        <v>129</v>
      </c>
      <c r="D127" s="65" t="s">
        <v>2</v>
      </c>
      <c r="E127" s="46">
        <v>2</v>
      </c>
      <c r="F127" s="107"/>
      <c r="G127" s="55">
        <f t="shared" si="8"/>
        <v>0</v>
      </c>
    </row>
    <row r="128" spans="1:7" s="47" customFormat="1" ht="39" customHeight="1">
      <c r="A128" s="44" t="s">
        <v>234</v>
      </c>
      <c r="B128" s="45" t="s">
        <v>158</v>
      </c>
      <c r="C128" s="82" t="s">
        <v>129</v>
      </c>
      <c r="D128" s="65" t="s">
        <v>2</v>
      </c>
      <c r="E128" s="46">
        <v>2</v>
      </c>
      <c r="F128" s="107"/>
      <c r="G128" s="55">
        <f t="shared" si="8"/>
        <v>0</v>
      </c>
    </row>
    <row r="129" spans="1:7" s="47" customFormat="1" ht="39" customHeight="1">
      <c r="A129" s="44" t="s">
        <v>235</v>
      </c>
      <c r="B129" s="68" t="s">
        <v>111</v>
      </c>
      <c r="C129" s="82" t="s">
        <v>129</v>
      </c>
      <c r="D129" s="65" t="s">
        <v>2</v>
      </c>
      <c r="E129" s="46">
        <v>5</v>
      </c>
      <c r="F129" s="107"/>
      <c r="G129" s="55">
        <f t="shared" si="8"/>
        <v>0</v>
      </c>
    </row>
    <row r="130" spans="1:8" s="47" customFormat="1" ht="39" customHeight="1">
      <c r="A130" s="44" t="s">
        <v>236</v>
      </c>
      <c r="B130" s="45" t="s">
        <v>74</v>
      </c>
      <c r="C130" s="82" t="s">
        <v>129</v>
      </c>
      <c r="D130" s="65" t="s">
        <v>2</v>
      </c>
      <c r="E130" s="61">
        <v>2</v>
      </c>
      <c r="F130" s="108"/>
      <c r="G130" s="55">
        <f t="shared" si="8"/>
        <v>0</v>
      </c>
      <c r="H130"/>
    </row>
    <row r="131" spans="1:8" s="47" customFormat="1" ht="39" customHeight="1">
      <c r="A131" s="44" t="s">
        <v>237</v>
      </c>
      <c r="B131" s="45" t="s">
        <v>73</v>
      </c>
      <c r="C131" s="82" t="s">
        <v>129</v>
      </c>
      <c r="D131" s="65" t="s">
        <v>2</v>
      </c>
      <c r="E131" s="61">
        <v>2</v>
      </c>
      <c r="F131" s="108"/>
      <c r="G131" s="55">
        <f t="shared" si="8"/>
        <v>0</v>
      </c>
      <c r="H131"/>
    </row>
    <row r="132" spans="1:8" s="47" customFormat="1" ht="39" customHeight="1">
      <c r="A132" s="44" t="s">
        <v>238</v>
      </c>
      <c r="B132" s="45" t="s">
        <v>52</v>
      </c>
      <c r="C132" s="82" t="s">
        <v>129</v>
      </c>
      <c r="D132" s="65" t="s">
        <v>2</v>
      </c>
      <c r="E132" s="61">
        <v>1</v>
      </c>
      <c r="F132" s="108"/>
      <c r="G132" s="55">
        <f t="shared" si="8"/>
        <v>0</v>
      </c>
      <c r="H132"/>
    </row>
    <row r="133" spans="1:7" s="47" customFormat="1" ht="39" customHeight="1">
      <c r="A133" s="44" t="s">
        <v>239</v>
      </c>
      <c r="B133" s="45" t="s">
        <v>71</v>
      </c>
      <c r="C133" s="82" t="s">
        <v>129</v>
      </c>
      <c r="D133" s="65" t="s">
        <v>2</v>
      </c>
      <c r="E133" s="46">
        <v>5</v>
      </c>
      <c r="F133" s="105"/>
      <c r="G133" s="55">
        <f t="shared" si="8"/>
        <v>0</v>
      </c>
    </row>
    <row r="134" spans="1:8" s="47" customFormat="1" ht="39" customHeight="1">
      <c r="A134" s="44" t="s">
        <v>240</v>
      </c>
      <c r="B134" s="45" t="s">
        <v>70</v>
      </c>
      <c r="C134" s="82" t="s">
        <v>129</v>
      </c>
      <c r="D134" s="65" t="s">
        <v>2</v>
      </c>
      <c r="E134" s="46">
        <v>1</v>
      </c>
      <c r="F134" s="105"/>
      <c r="G134" s="55">
        <f t="shared" si="8"/>
        <v>0</v>
      </c>
      <c r="H134"/>
    </row>
    <row r="135" spans="1:8" s="47" customFormat="1" ht="39" customHeight="1">
      <c r="A135" s="44" t="s">
        <v>241</v>
      </c>
      <c r="B135" s="45" t="s">
        <v>89</v>
      </c>
      <c r="C135" s="82" t="s">
        <v>129</v>
      </c>
      <c r="D135" s="65" t="s">
        <v>2</v>
      </c>
      <c r="E135" s="46">
        <v>2</v>
      </c>
      <c r="F135" s="105"/>
      <c r="G135" s="55">
        <f t="shared" si="8"/>
        <v>0</v>
      </c>
      <c r="H135"/>
    </row>
    <row r="136" spans="1:8" s="47" customFormat="1" ht="39" customHeight="1">
      <c r="A136" s="44" t="s">
        <v>242</v>
      </c>
      <c r="B136" s="45" t="s">
        <v>141</v>
      </c>
      <c r="C136" s="82" t="s">
        <v>129</v>
      </c>
      <c r="D136" s="65" t="s">
        <v>2</v>
      </c>
      <c r="E136" s="46">
        <v>1</v>
      </c>
      <c r="F136" s="105"/>
      <c r="G136" s="55">
        <f t="shared" si="8"/>
        <v>0</v>
      </c>
      <c r="H136"/>
    </row>
    <row r="137" spans="1:8" s="47" customFormat="1" ht="39" customHeight="1">
      <c r="A137" s="44" t="s">
        <v>127</v>
      </c>
      <c r="B137" s="45" t="s">
        <v>86</v>
      </c>
      <c r="C137" s="82" t="s">
        <v>129</v>
      </c>
      <c r="D137" s="65" t="s">
        <v>2</v>
      </c>
      <c r="E137" s="46">
        <v>3</v>
      </c>
      <c r="F137" s="59"/>
      <c r="G137" s="55">
        <f t="shared" si="8"/>
        <v>0</v>
      </c>
      <c r="H137"/>
    </row>
    <row r="138" spans="1:8" s="47" customFormat="1" ht="39" customHeight="1">
      <c r="A138" s="44" t="s">
        <v>184</v>
      </c>
      <c r="B138" s="45" t="s">
        <v>87</v>
      </c>
      <c r="C138" s="82" t="s">
        <v>129</v>
      </c>
      <c r="D138" s="102" t="s">
        <v>2</v>
      </c>
      <c r="E138" s="46">
        <v>3</v>
      </c>
      <c r="F138" s="59"/>
      <c r="G138" s="55">
        <f t="shared" si="8"/>
        <v>0</v>
      </c>
      <c r="H138"/>
    </row>
    <row r="139" spans="1:8" s="47" customFormat="1" ht="39" customHeight="1">
      <c r="A139" s="44" t="s">
        <v>185</v>
      </c>
      <c r="B139" s="51" t="s">
        <v>88</v>
      </c>
      <c r="C139" s="82" t="s">
        <v>129</v>
      </c>
      <c r="D139" s="65" t="s">
        <v>2</v>
      </c>
      <c r="E139" s="106">
        <v>3</v>
      </c>
      <c r="F139" s="59"/>
      <c r="G139" s="55">
        <f t="shared" si="8"/>
        <v>0</v>
      </c>
      <c r="H139"/>
    </row>
    <row r="140" spans="1:8" s="47" customFormat="1" ht="39" customHeight="1">
      <c r="A140" s="44" t="s">
        <v>186</v>
      </c>
      <c r="B140" s="45" t="s">
        <v>95</v>
      </c>
      <c r="C140" s="82" t="s">
        <v>129</v>
      </c>
      <c r="D140" s="65" t="s">
        <v>2</v>
      </c>
      <c r="E140" s="46">
        <v>3</v>
      </c>
      <c r="F140" s="59"/>
      <c r="G140" s="55">
        <f t="shared" si="8"/>
        <v>0</v>
      </c>
      <c r="H140"/>
    </row>
    <row r="141" spans="1:8" s="47" customFormat="1" ht="39" customHeight="1">
      <c r="A141" s="44" t="s">
        <v>243</v>
      </c>
      <c r="B141" s="103" t="s">
        <v>194</v>
      </c>
      <c r="C141" s="82" t="s">
        <v>129</v>
      </c>
      <c r="D141" s="65" t="s">
        <v>2</v>
      </c>
      <c r="E141" s="46">
        <v>4</v>
      </c>
      <c r="F141" s="104"/>
      <c r="G141" s="55">
        <f t="shared" si="8"/>
        <v>0</v>
      </c>
      <c r="H141"/>
    </row>
    <row r="142" spans="1:9" ht="27.75" customHeight="1">
      <c r="A142" s="124" t="s">
        <v>23</v>
      </c>
      <c r="B142" s="125"/>
      <c r="C142" s="125"/>
      <c r="D142" s="126"/>
      <c r="E142" s="126"/>
      <c r="F142" s="127"/>
      <c r="G142" s="139"/>
      <c r="H142" s="47"/>
      <c r="I142" s="47"/>
    </row>
    <row r="143" spans="1:9" s="52" customFormat="1" ht="38.25">
      <c r="A143" s="44" t="s">
        <v>244</v>
      </c>
      <c r="B143" s="45" t="s">
        <v>24</v>
      </c>
      <c r="C143" s="81" t="s">
        <v>149</v>
      </c>
      <c r="D143" s="9" t="s">
        <v>2</v>
      </c>
      <c r="E143" s="46">
        <v>4</v>
      </c>
      <c r="F143" s="69"/>
      <c r="G143" s="55">
        <f aca="true" t="shared" si="9" ref="G143:G173">E143*F143</f>
        <v>0</v>
      </c>
      <c r="H143" s="47"/>
      <c r="I143" s="47"/>
    </row>
    <row r="144" spans="1:9" s="47" customFormat="1" ht="38.25">
      <c r="A144" s="44" t="s">
        <v>245</v>
      </c>
      <c r="B144" s="45" t="s">
        <v>25</v>
      </c>
      <c r="C144" s="81" t="s">
        <v>149</v>
      </c>
      <c r="D144" s="9" t="s">
        <v>2</v>
      </c>
      <c r="E144" s="46">
        <v>3</v>
      </c>
      <c r="F144" s="69"/>
      <c r="G144" s="55">
        <f t="shared" si="9"/>
        <v>0</v>
      </c>
      <c r="I144" s="2"/>
    </row>
    <row r="145" spans="1:155" s="53" customFormat="1" ht="38.25">
      <c r="A145" s="44" t="s">
        <v>246</v>
      </c>
      <c r="B145" s="45" t="s">
        <v>26</v>
      </c>
      <c r="C145" s="81" t="s">
        <v>149</v>
      </c>
      <c r="D145" s="9" t="s">
        <v>2</v>
      </c>
      <c r="E145" s="46">
        <v>7</v>
      </c>
      <c r="F145" s="69"/>
      <c r="G145" s="55">
        <f t="shared" si="9"/>
        <v>0</v>
      </c>
      <c r="H145" s="2"/>
      <c r="I145" s="52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</row>
    <row r="146" spans="1:155" s="53" customFormat="1" ht="38.25">
      <c r="A146" s="44" t="s">
        <v>247</v>
      </c>
      <c r="B146" s="45" t="s">
        <v>27</v>
      </c>
      <c r="C146" s="81" t="s">
        <v>149</v>
      </c>
      <c r="D146" s="9" t="s">
        <v>2</v>
      </c>
      <c r="E146" s="46">
        <v>8</v>
      </c>
      <c r="F146" s="69"/>
      <c r="G146" s="55">
        <f t="shared" si="9"/>
        <v>0</v>
      </c>
      <c r="H146" s="52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</row>
    <row r="147" spans="1:155" s="53" customFormat="1" ht="38.25">
      <c r="A147" s="44" t="s">
        <v>248</v>
      </c>
      <c r="B147" s="45" t="s">
        <v>142</v>
      </c>
      <c r="C147" s="81" t="s">
        <v>149</v>
      </c>
      <c r="D147" s="9" t="s">
        <v>2</v>
      </c>
      <c r="E147" s="46">
        <v>5</v>
      </c>
      <c r="F147" s="69"/>
      <c r="G147" s="55">
        <f t="shared" si="9"/>
        <v>0</v>
      </c>
      <c r="H147" s="47"/>
      <c r="I147" s="80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</row>
    <row r="148" spans="1:155" s="53" customFormat="1" ht="38.25">
      <c r="A148" s="44" t="s">
        <v>249</v>
      </c>
      <c r="B148" s="45" t="s">
        <v>143</v>
      </c>
      <c r="C148" s="81" t="s">
        <v>149</v>
      </c>
      <c r="D148" s="9" t="s">
        <v>2</v>
      </c>
      <c r="E148" s="46">
        <v>5</v>
      </c>
      <c r="F148" s="69"/>
      <c r="G148" s="55">
        <f t="shared" si="9"/>
        <v>0</v>
      </c>
      <c r="H148" s="47"/>
      <c r="I148" s="80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</row>
    <row r="149" spans="1:155" s="53" customFormat="1" ht="38.25">
      <c r="A149" s="44" t="s">
        <v>250</v>
      </c>
      <c r="B149" s="45" t="s">
        <v>144</v>
      </c>
      <c r="C149" s="81" t="s">
        <v>149</v>
      </c>
      <c r="D149" s="9" t="s">
        <v>2</v>
      </c>
      <c r="E149" s="46">
        <v>5</v>
      </c>
      <c r="F149" s="69"/>
      <c r="G149" s="55">
        <f t="shared" si="9"/>
        <v>0</v>
      </c>
      <c r="H149" s="47"/>
      <c r="I149" s="8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</row>
    <row r="150" spans="1:155" s="53" customFormat="1" ht="38.25">
      <c r="A150" s="44" t="s">
        <v>251</v>
      </c>
      <c r="B150" s="45" t="s">
        <v>145</v>
      </c>
      <c r="C150" s="81" t="s">
        <v>149</v>
      </c>
      <c r="D150" s="9" t="s">
        <v>2</v>
      </c>
      <c r="E150" s="46">
        <v>5</v>
      </c>
      <c r="F150" s="69"/>
      <c r="G150" s="55">
        <f t="shared" si="9"/>
        <v>0</v>
      </c>
      <c r="H150" s="47"/>
      <c r="I150" s="80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</row>
    <row r="151" spans="1:155" s="53" customFormat="1" ht="38.25">
      <c r="A151" s="44" t="s">
        <v>252</v>
      </c>
      <c r="B151" s="45" t="s">
        <v>207</v>
      </c>
      <c r="C151" s="81" t="s">
        <v>149</v>
      </c>
      <c r="D151" s="9" t="s">
        <v>2</v>
      </c>
      <c r="E151" s="46">
        <v>2</v>
      </c>
      <c r="F151" s="69"/>
      <c r="G151" s="55">
        <f t="shared" si="9"/>
        <v>0</v>
      </c>
      <c r="H151" s="47"/>
      <c r="I151" s="8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</row>
    <row r="152" spans="1:155" s="53" customFormat="1" ht="38.25">
      <c r="A152" s="44" t="s">
        <v>253</v>
      </c>
      <c r="B152" s="45" t="s">
        <v>208</v>
      </c>
      <c r="C152" s="81" t="s">
        <v>149</v>
      </c>
      <c r="D152" s="9" t="s">
        <v>2</v>
      </c>
      <c r="E152" s="46">
        <v>2</v>
      </c>
      <c r="F152" s="69"/>
      <c r="G152" s="55">
        <f t="shared" si="9"/>
        <v>0</v>
      </c>
      <c r="H152" s="47"/>
      <c r="I152" s="8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</row>
    <row r="153" spans="1:155" s="53" customFormat="1" ht="38.25">
      <c r="A153" s="44" t="s">
        <v>254</v>
      </c>
      <c r="B153" s="45" t="s">
        <v>210</v>
      </c>
      <c r="C153" s="81" t="s">
        <v>149</v>
      </c>
      <c r="D153" s="9" t="s">
        <v>2</v>
      </c>
      <c r="E153" s="46">
        <v>2</v>
      </c>
      <c r="F153" s="69"/>
      <c r="G153" s="55">
        <f t="shared" si="9"/>
        <v>0</v>
      </c>
      <c r="H153" s="47"/>
      <c r="I153" s="80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</row>
    <row r="154" spans="1:155" s="53" customFormat="1" ht="38.25">
      <c r="A154" s="44" t="s">
        <v>255</v>
      </c>
      <c r="B154" s="45" t="s">
        <v>209</v>
      </c>
      <c r="C154" s="81" t="s">
        <v>149</v>
      </c>
      <c r="D154" s="9" t="s">
        <v>2</v>
      </c>
      <c r="E154" s="46">
        <v>2</v>
      </c>
      <c r="F154" s="69"/>
      <c r="G154" s="55">
        <f t="shared" si="9"/>
        <v>0</v>
      </c>
      <c r="H154" s="47"/>
      <c r="I154" s="8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</row>
    <row r="155" spans="1:155" s="53" customFormat="1" ht="38.25">
      <c r="A155" s="44" t="s">
        <v>256</v>
      </c>
      <c r="B155" s="45" t="s">
        <v>212</v>
      </c>
      <c r="C155" s="81" t="s">
        <v>149</v>
      </c>
      <c r="D155" s="9" t="s">
        <v>2</v>
      </c>
      <c r="E155" s="46">
        <v>1</v>
      </c>
      <c r="F155" s="69"/>
      <c r="G155" s="55">
        <f t="shared" si="9"/>
        <v>0</v>
      </c>
      <c r="H155" s="47"/>
      <c r="I155" s="80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</row>
    <row r="156" spans="1:155" s="53" customFormat="1" ht="38.25">
      <c r="A156" s="44" t="s">
        <v>257</v>
      </c>
      <c r="B156" s="45" t="s">
        <v>211</v>
      </c>
      <c r="C156" s="81" t="s">
        <v>149</v>
      </c>
      <c r="D156" s="9" t="s">
        <v>2</v>
      </c>
      <c r="E156" s="46">
        <v>1</v>
      </c>
      <c r="F156" s="69"/>
      <c r="G156" s="55">
        <f t="shared" si="9"/>
        <v>0</v>
      </c>
      <c r="H156" s="47"/>
      <c r="I156" s="80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</row>
    <row r="157" spans="1:155" s="53" customFormat="1" ht="38.25">
      <c r="A157" s="44" t="s">
        <v>258</v>
      </c>
      <c r="B157" s="45" t="s">
        <v>53</v>
      </c>
      <c r="C157" s="81" t="s">
        <v>149</v>
      </c>
      <c r="D157" s="9" t="s">
        <v>2</v>
      </c>
      <c r="E157" s="61">
        <v>1</v>
      </c>
      <c r="F157" s="62"/>
      <c r="G157" s="55">
        <f t="shared" si="9"/>
        <v>0</v>
      </c>
      <c r="H157"/>
      <c r="I157" s="80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</row>
    <row r="158" spans="1:155" s="53" customFormat="1" ht="38.25">
      <c r="A158" s="44" t="s">
        <v>259</v>
      </c>
      <c r="B158" s="45" t="s">
        <v>54</v>
      </c>
      <c r="C158" s="81" t="s">
        <v>149</v>
      </c>
      <c r="D158" s="9" t="s">
        <v>2</v>
      </c>
      <c r="E158" s="96">
        <v>1</v>
      </c>
      <c r="F158" s="97"/>
      <c r="G158" s="55">
        <f t="shared" si="9"/>
        <v>0</v>
      </c>
      <c r="H158"/>
      <c r="I158" s="80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</row>
    <row r="159" spans="1:155" s="53" customFormat="1" ht="38.25">
      <c r="A159" s="44" t="s">
        <v>260</v>
      </c>
      <c r="B159" s="45" t="s">
        <v>318</v>
      </c>
      <c r="C159" s="82" t="s">
        <v>149</v>
      </c>
      <c r="D159" s="65" t="s">
        <v>2</v>
      </c>
      <c r="E159" s="61">
        <v>2</v>
      </c>
      <c r="F159" s="62"/>
      <c r="G159" s="55">
        <f t="shared" si="9"/>
        <v>0</v>
      </c>
      <c r="H159"/>
      <c r="I159" s="8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</row>
    <row r="160" spans="1:155" s="53" customFormat="1" ht="38.25">
      <c r="A160" s="44" t="s">
        <v>261</v>
      </c>
      <c r="B160" s="45" t="s">
        <v>55</v>
      </c>
      <c r="C160" s="82" t="s">
        <v>149</v>
      </c>
      <c r="D160" s="65" t="s">
        <v>2</v>
      </c>
      <c r="E160" s="61">
        <v>2</v>
      </c>
      <c r="F160" s="62"/>
      <c r="G160" s="55">
        <f t="shared" si="9"/>
        <v>0</v>
      </c>
      <c r="H160"/>
      <c r="I160" s="8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</row>
    <row r="161" spans="1:155" s="53" customFormat="1" ht="38.25">
      <c r="A161" s="44" t="s">
        <v>262</v>
      </c>
      <c r="B161" s="45" t="s">
        <v>56</v>
      </c>
      <c r="C161" s="82" t="s">
        <v>149</v>
      </c>
      <c r="D161" s="65" t="s">
        <v>2</v>
      </c>
      <c r="E161" s="61">
        <v>2</v>
      </c>
      <c r="F161" s="62"/>
      <c r="G161" s="55">
        <f t="shared" si="9"/>
        <v>0</v>
      </c>
      <c r="H161"/>
      <c r="I161" s="80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</row>
    <row r="162" spans="1:155" s="53" customFormat="1" ht="38.25">
      <c r="A162" s="44" t="s">
        <v>263</v>
      </c>
      <c r="B162" s="45" t="s">
        <v>57</v>
      </c>
      <c r="C162" s="82" t="s">
        <v>149</v>
      </c>
      <c r="D162" s="65" t="s">
        <v>2</v>
      </c>
      <c r="E162" s="61">
        <v>2</v>
      </c>
      <c r="F162" s="62"/>
      <c r="G162" s="55">
        <f t="shared" si="9"/>
        <v>0</v>
      </c>
      <c r="H162"/>
      <c r="I162" s="80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</row>
    <row r="163" spans="1:155" s="53" customFormat="1" ht="38.25">
      <c r="A163" s="44" t="s">
        <v>264</v>
      </c>
      <c r="B163" s="45" t="s">
        <v>63</v>
      </c>
      <c r="C163" s="82" t="s">
        <v>149</v>
      </c>
      <c r="D163" s="65" t="s">
        <v>2</v>
      </c>
      <c r="E163" s="46">
        <v>2</v>
      </c>
      <c r="F163" s="59"/>
      <c r="G163" s="55">
        <f t="shared" si="9"/>
        <v>0</v>
      </c>
      <c r="H163"/>
      <c r="I163" s="80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</row>
    <row r="164" spans="1:155" s="53" customFormat="1" ht="38.25">
      <c r="A164" s="44" t="s">
        <v>265</v>
      </c>
      <c r="B164" s="45" t="s">
        <v>64</v>
      </c>
      <c r="C164" s="82" t="s">
        <v>149</v>
      </c>
      <c r="D164" s="65" t="s">
        <v>2</v>
      </c>
      <c r="E164" s="98">
        <v>1</v>
      </c>
      <c r="F164" s="99"/>
      <c r="G164" s="55">
        <f t="shared" si="9"/>
        <v>0</v>
      </c>
      <c r="H164"/>
      <c r="I164" s="80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</row>
    <row r="165" spans="1:155" s="53" customFormat="1" ht="25.5">
      <c r="A165" s="44" t="s">
        <v>266</v>
      </c>
      <c r="B165" s="45" t="s">
        <v>65</v>
      </c>
      <c r="C165" s="82" t="s">
        <v>149</v>
      </c>
      <c r="D165" s="65" t="s">
        <v>2</v>
      </c>
      <c r="E165" s="98">
        <v>1</v>
      </c>
      <c r="F165" s="99"/>
      <c r="G165" s="55">
        <f t="shared" si="9"/>
        <v>0</v>
      </c>
      <c r="H165"/>
      <c r="I165" s="80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</row>
    <row r="166" spans="1:155" s="53" customFormat="1" ht="38.25">
      <c r="A166" s="44" t="s">
        <v>267</v>
      </c>
      <c r="B166" s="45" t="s">
        <v>66</v>
      </c>
      <c r="C166" s="82" t="s">
        <v>149</v>
      </c>
      <c r="D166" s="65" t="s">
        <v>2</v>
      </c>
      <c r="E166" s="46">
        <v>2</v>
      </c>
      <c r="F166" s="100"/>
      <c r="G166" s="55">
        <f t="shared" si="9"/>
        <v>0</v>
      </c>
      <c r="H166"/>
      <c r="I166" s="80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</row>
    <row r="167" spans="1:155" s="53" customFormat="1" ht="38.25">
      <c r="A167" s="44" t="s">
        <v>268</v>
      </c>
      <c r="B167" s="45" t="s">
        <v>68</v>
      </c>
      <c r="C167" s="82" t="s">
        <v>149</v>
      </c>
      <c r="D167" s="65" t="s">
        <v>2</v>
      </c>
      <c r="E167" s="46">
        <v>2</v>
      </c>
      <c r="F167" s="100"/>
      <c r="G167" s="55">
        <f t="shared" si="9"/>
        <v>0</v>
      </c>
      <c r="H167"/>
      <c r="I167" s="80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</row>
    <row r="168" spans="1:155" s="53" customFormat="1" ht="38.25">
      <c r="A168" s="44" t="s">
        <v>269</v>
      </c>
      <c r="B168" s="45" t="s">
        <v>67</v>
      </c>
      <c r="C168" s="82" t="s">
        <v>149</v>
      </c>
      <c r="D168" s="65" t="s">
        <v>2</v>
      </c>
      <c r="E168" s="46">
        <v>2</v>
      </c>
      <c r="F168" s="100"/>
      <c r="G168" s="55">
        <f t="shared" si="9"/>
        <v>0</v>
      </c>
      <c r="H168"/>
      <c r="I168" s="80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</row>
    <row r="169" spans="1:155" s="53" customFormat="1" ht="38.25">
      <c r="A169" s="44" t="s">
        <v>270</v>
      </c>
      <c r="B169" s="45" t="s">
        <v>69</v>
      </c>
      <c r="C169" s="82" t="s">
        <v>149</v>
      </c>
      <c r="D169" s="65" t="s">
        <v>2</v>
      </c>
      <c r="E169" s="46">
        <v>2</v>
      </c>
      <c r="F169" s="101"/>
      <c r="G169" s="55">
        <f t="shared" si="9"/>
        <v>0</v>
      </c>
      <c r="H169"/>
      <c r="I169" s="80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</row>
    <row r="170" spans="1:155" s="53" customFormat="1" ht="38.25">
      <c r="A170" s="44" t="s">
        <v>189</v>
      </c>
      <c r="B170" s="45" t="s">
        <v>78</v>
      </c>
      <c r="C170" s="82" t="s">
        <v>149</v>
      </c>
      <c r="D170" s="65" t="s">
        <v>2</v>
      </c>
      <c r="E170" s="46">
        <v>1</v>
      </c>
      <c r="F170" s="101"/>
      <c r="G170" s="55">
        <f t="shared" si="9"/>
        <v>0</v>
      </c>
      <c r="H170"/>
      <c r="I170" s="80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</row>
    <row r="171" spans="1:155" s="53" customFormat="1" ht="38.25">
      <c r="A171" s="44" t="s">
        <v>190</v>
      </c>
      <c r="B171" s="45" t="s">
        <v>77</v>
      </c>
      <c r="C171" s="82" t="s">
        <v>149</v>
      </c>
      <c r="D171" s="102" t="s">
        <v>2</v>
      </c>
      <c r="E171" s="46">
        <v>1</v>
      </c>
      <c r="F171" s="101"/>
      <c r="G171" s="55">
        <f t="shared" si="9"/>
        <v>0</v>
      </c>
      <c r="H171"/>
      <c r="I171" s="80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</row>
    <row r="172" spans="1:155" s="53" customFormat="1" ht="38.25">
      <c r="A172" s="44" t="s">
        <v>191</v>
      </c>
      <c r="B172" s="45" t="s">
        <v>164</v>
      </c>
      <c r="C172" s="82" t="s">
        <v>149</v>
      </c>
      <c r="D172" s="65" t="s">
        <v>2</v>
      </c>
      <c r="E172" s="46">
        <v>2</v>
      </c>
      <c r="F172" s="59"/>
      <c r="G172" s="55">
        <f t="shared" si="9"/>
        <v>0</v>
      </c>
      <c r="H172"/>
      <c r="I172" s="80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</row>
    <row r="173" spans="1:155" s="53" customFormat="1" ht="38.25">
      <c r="A173" s="44" t="s">
        <v>192</v>
      </c>
      <c r="B173" s="45" t="s">
        <v>90</v>
      </c>
      <c r="C173" s="81" t="s">
        <v>149</v>
      </c>
      <c r="D173" s="65" t="s">
        <v>2</v>
      </c>
      <c r="E173" s="46">
        <v>2</v>
      </c>
      <c r="F173" s="59"/>
      <c r="G173" s="55">
        <f t="shared" si="9"/>
        <v>0</v>
      </c>
      <c r="H173"/>
      <c r="I173" s="80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</row>
    <row r="174" spans="1:155" s="53" customFormat="1" ht="27.75" customHeight="1">
      <c r="A174" s="124" t="s">
        <v>31</v>
      </c>
      <c r="B174" s="125"/>
      <c r="C174" s="125"/>
      <c r="D174" s="136"/>
      <c r="E174" s="137"/>
      <c r="F174" s="138"/>
      <c r="G174" s="139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</row>
    <row r="175" spans="1:155" s="53" customFormat="1" ht="38.25">
      <c r="A175" s="86" t="s">
        <v>271</v>
      </c>
      <c r="B175" s="90" t="s">
        <v>193</v>
      </c>
      <c r="C175" s="93" t="s">
        <v>310</v>
      </c>
      <c r="D175" s="9" t="s">
        <v>2</v>
      </c>
      <c r="E175" s="46">
        <v>1</v>
      </c>
      <c r="F175" s="69"/>
      <c r="G175" s="55">
        <f aca="true" t="shared" si="10" ref="G175:G187">E175*F175</f>
        <v>0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</row>
    <row r="176" spans="1:155" s="53" customFormat="1" ht="38.25">
      <c r="A176" s="86" t="s">
        <v>272</v>
      </c>
      <c r="B176" s="90" t="s">
        <v>160</v>
      </c>
      <c r="C176" s="93" t="s">
        <v>310</v>
      </c>
      <c r="D176" s="9" t="s">
        <v>2</v>
      </c>
      <c r="E176" s="46">
        <v>1</v>
      </c>
      <c r="F176" s="69"/>
      <c r="G176" s="55">
        <f t="shared" si="10"/>
        <v>0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</row>
    <row r="177" spans="1:155" s="53" customFormat="1" ht="38.25">
      <c r="A177" s="86" t="s">
        <v>274</v>
      </c>
      <c r="B177" s="90" t="s">
        <v>159</v>
      </c>
      <c r="C177" s="93" t="s">
        <v>310</v>
      </c>
      <c r="D177" s="9" t="s">
        <v>2</v>
      </c>
      <c r="E177" s="46">
        <v>1</v>
      </c>
      <c r="F177" s="69"/>
      <c r="G177" s="55">
        <f t="shared" si="10"/>
        <v>0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</row>
    <row r="178" spans="1:155" s="53" customFormat="1" ht="18" customHeight="1">
      <c r="A178" s="86" t="s">
        <v>275</v>
      </c>
      <c r="B178" s="54" t="s">
        <v>28</v>
      </c>
      <c r="C178" s="81" t="s">
        <v>133</v>
      </c>
      <c r="D178" s="9" t="s">
        <v>2</v>
      </c>
      <c r="E178" s="46">
        <v>5</v>
      </c>
      <c r="F178" s="69"/>
      <c r="G178" s="55">
        <f t="shared" si="10"/>
        <v>0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</row>
    <row r="179" spans="1:155" s="53" customFormat="1" ht="18" customHeight="1">
      <c r="A179" s="86" t="s">
        <v>276</v>
      </c>
      <c r="B179" s="54" t="s">
        <v>29</v>
      </c>
      <c r="C179" s="81" t="s">
        <v>133</v>
      </c>
      <c r="D179" s="9" t="s">
        <v>2</v>
      </c>
      <c r="E179" s="46">
        <v>5</v>
      </c>
      <c r="F179" s="69"/>
      <c r="G179" s="55">
        <f t="shared" si="10"/>
        <v>0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</row>
    <row r="180" spans="1:155" s="53" customFormat="1" ht="18" customHeight="1">
      <c r="A180" s="86" t="s">
        <v>277</v>
      </c>
      <c r="B180" s="54" t="s">
        <v>306</v>
      </c>
      <c r="C180" s="81" t="s">
        <v>133</v>
      </c>
      <c r="D180" s="9" t="s">
        <v>2</v>
      </c>
      <c r="E180" s="46">
        <v>5</v>
      </c>
      <c r="F180" s="69"/>
      <c r="G180" s="55">
        <f t="shared" si="10"/>
        <v>0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</row>
    <row r="181" spans="1:155" s="53" customFormat="1" ht="25.5">
      <c r="A181" s="86" t="s">
        <v>278</v>
      </c>
      <c r="B181" s="90" t="s">
        <v>188</v>
      </c>
      <c r="C181" s="82" t="s">
        <v>307</v>
      </c>
      <c r="D181" s="9" t="s">
        <v>2</v>
      </c>
      <c r="E181" s="46">
        <v>3</v>
      </c>
      <c r="F181" s="69"/>
      <c r="G181" s="55">
        <f t="shared" si="10"/>
        <v>0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</row>
    <row r="182" spans="1:155" s="53" customFormat="1" ht="25.5">
      <c r="A182" s="86" t="s">
        <v>279</v>
      </c>
      <c r="B182" s="45" t="s">
        <v>203</v>
      </c>
      <c r="C182" s="81" t="s">
        <v>134</v>
      </c>
      <c r="D182" s="9" t="s">
        <v>2</v>
      </c>
      <c r="E182" s="46">
        <v>3</v>
      </c>
      <c r="F182" s="69"/>
      <c r="G182" s="55">
        <f t="shared" si="10"/>
        <v>0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</row>
    <row r="183" spans="1:155" s="53" customFormat="1" ht="29.25" customHeight="1">
      <c r="A183" s="86" t="s">
        <v>280</v>
      </c>
      <c r="B183" s="45" t="s">
        <v>112</v>
      </c>
      <c r="C183" s="81" t="s">
        <v>134</v>
      </c>
      <c r="D183" s="9" t="s">
        <v>2</v>
      </c>
      <c r="E183" s="46">
        <v>1</v>
      </c>
      <c r="F183" s="69"/>
      <c r="G183" s="55">
        <f t="shared" si="10"/>
        <v>0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</row>
    <row r="184" spans="1:155" s="53" customFormat="1" ht="28.5" customHeight="1">
      <c r="A184" s="86" t="s">
        <v>281</v>
      </c>
      <c r="B184" s="45" t="s">
        <v>204</v>
      </c>
      <c r="C184" s="81" t="s">
        <v>136</v>
      </c>
      <c r="D184" s="9" t="s">
        <v>2</v>
      </c>
      <c r="E184" s="46">
        <v>1</v>
      </c>
      <c r="F184" s="69"/>
      <c r="G184" s="55">
        <f t="shared" si="10"/>
        <v>0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</row>
    <row r="185" spans="1:155" s="53" customFormat="1" ht="29.25" customHeight="1">
      <c r="A185" s="86" t="s">
        <v>273</v>
      </c>
      <c r="B185" s="45" t="s">
        <v>205</v>
      </c>
      <c r="C185" s="81" t="s">
        <v>136</v>
      </c>
      <c r="D185" s="9" t="s">
        <v>2</v>
      </c>
      <c r="E185" s="46">
        <v>1</v>
      </c>
      <c r="F185" s="69"/>
      <c r="G185" s="55">
        <f t="shared" si="10"/>
        <v>0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</row>
    <row r="186" spans="1:155" s="53" customFormat="1" ht="29.25" customHeight="1">
      <c r="A186" s="86" t="s">
        <v>282</v>
      </c>
      <c r="B186" s="45" t="s">
        <v>206</v>
      </c>
      <c r="C186" s="81" t="s">
        <v>136</v>
      </c>
      <c r="D186" s="9" t="s">
        <v>2</v>
      </c>
      <c r="E186" s="46">
        <v>6</v>
      </c>
      <c r="F186" s="69"/>
      <c r="G186" s="55">
        <f t="shared" si="10"/>
        <v>0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</row>
    <row r="187" spans="1:155" s="53" customFormat="1" ht="29.25" customHeight="1">
      <c r="A187" s="86" t="s">
        <v>283</v>
      </c>
      <c r="B187" s="45" t="s">
        <v>113</v>
      </c>
      <c r="C187" s="81" t="s">
        <v>135</v>
      </c>
      <c r="D187" s="9" t="s">
        <v>2</v>
      </c>
      <c r="E187" s="46">
        <v>5</v>
      </c>
      <c r="F187" s="69"/>
      <c r="G187" s="55">
        <f t="shared" si="10"/>
        <v>0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</row>
    <row r="188" spans="1:8" s="47" customFormat="1" ht="27.75" customHeight="1">
      <c r="A188" s="176" t="s">
        <v>311</v>
      </c>
      <c r="B188" s="177"/>
      <c r="C188" s="177"/>
      <c r="D188" s="177"/>
      <c r="E188" s="177"/>
      <c r="F188" s="178"/>
      <c r="G188" s="135">
        <f>SUM(G103:G187)</f>
        <v>0</v>
      </c>
      <c r="H188" s="84"/>
    </row>
    <row r="189" spans="1:7" s="47" customFormat="1" ht="27.75" customHeight="1">
      <c r="A189" s="176" t="s">
        <v>30</v>
      </c>
      <c r="B189" s="177"/>
      <c r="C189" s="177"/>
      <c r="D189" s="177"/>
      <c r="E189" s="177"/>
      <c r="F189" s="178"/>
      <c r="G189" s="135">
        <f>0.23*G188</f>
        <v>0</v>
      </c>
    </row>
    <row r="190" spans="1:7" s="47" customFormat="1" ht="27.75" customHeight="1">
      <c r="A190" s="176" t="s">
        <v>312</v>
      </c>
      <c r="B190" s="177"/>
      <c r="C190" s="177"/>
      <c r="D190" s="177"/>
      <c r="E190" s="177"/>
      <c r="F190" s="178"/>
      <c r="G190" s="135">
        <f>1.23*G188</f>
        <v>0</v>
      </c>
    </row>
    <row r="191" spans="1:7" s="47" customFormat="1" ht="27.75" customHeight="1">
      <c r="A191" s="129" t="s">
        <v>213</v>
      </c>
      <c r="B191" s="130"/>
      <c r="C191" s="130"/>
      <c r="D191" s="131"/>
      <c r="E191" s="131"/>
      <c r="F191" s="132"/>
      <c r="G191" s="133"/>
    </row>
    <row r="192" spans="1:7" s="47" customFormat="1" ht="17.25" customHeight="1">
      <c r="A192" s="86" t="s">
        <v>284</v>
      </c>
      <c r="B192" s="85" t="s">
        <v>300</v>
      </c>
      <c r="C192" s="85" t="s">
        <v>301</v>
      </c>
      <c r="D192" s="9" t="s">
        <v>2</v>
      </c>
      <c r="E192" s="72">
        <v>3</v>
      </c>
      <c r="F192" s="95"/>
      <c r="G192" s="87">
        <f aca="true" t="shared" si="11" ref="G192:G199">E192*F192</f>
        <v>0</v>
      </c>
    </row>
    <row r="193" spans="1:7" s="47" customFormat="1" ht="17.25" customHeight="1">
      <c r="A193" s="86" t="s">
        <v>285</v>
      </c>
      <c r="B193" s="85" t="s">
        <v>302</v>
      </c>
      <c r="C193" s="89" t="s">
        <v>299</v>
      </c>
      <c r="D193" s="9" t="s">
        <v>2</v>
      </c>
      <c r="E193" s="72">
        <v>8</v>
      </c>
      <c r="F193" s="95"/>
      <c r="G193" s="87">
        <f t="shared" si="11"/>
        <v>0</v>
      </c>
    </row>
    <row r="194" spans="1:7" s="47" customFormat="1" ht="17.25" customHeight="1">
      <c r="A194" s="86" t="s">
        <v>286</v>
      </c>
      <c r="B194" s="85" t="s">
        <v>309</v>
      </c>
      <c r="C194" s="89" t="s">
        <v>298</v>
      </c>
      <c r="D194" s="9" t="s">
        <v>2</v>
      </c>
      <c r="E194" s="72">
        <v>2</v>
      </c>
      <c r="F194" s="95"/>
      <c r="G194" s="87">
        <f t="shared" si="11"/>
        <v>0</v>
      </c>
    </row>
    <row r="195" spans="1:7" s="47" customFormat="1" ht="17.25" customHeight="1">
      <c r="A195" s="86" t="s">
        <v>287</v>
      </c>
      <c r="B195" s="85" t="s">
        <v>214</v>
      </c>
      <c r="C195" s="89" t="s">
        <v>297</v>
      </c>
      <c r="D195" s="9" t="s">
        <v>2</v>
      </c>
      <c r="E195" s="72">
        <v>1</v>
      </c>
      <c r="F195" s="95"/>
      <c r="G195" s="87">
        <f t="shared" si="11"/>
        <v>0</v>
      </c>
    </row>
    <row r="196" spans="1:7" s="47" customFormat="1" ht="17.25" customHeight="1">
      <c r="A196" s="86" t="s">
        <v>288</v>
      </c>
      <c r="B196" s="85" t="s">
        <v>295</v>
      </c>
      <c r="C196" s="89" t="s">
        <v>294</v>
      </c>
      <c r="D196" s="9" t="s">
        <v>2</v>
      </c>
      <c r="E196" s="72">
        <v>2</v>
      </c>
      <c r="F196" s="95"/>
      <c r="G196" s="87">
        <f t="shared" si="11"/>
        <v>0</v>
      </c>
    </row>
    <row r="197" spans="1:7" s="47" customFormat="1" ht="17.25" customHeight="1">
      <c r="A197" s="86" t="s">
        <v>289</v>
      </c>
      <c r="B197" s="85" t="s">
        <v>215</v>
      </c>
      <c r="C197" s="88" t="s">
        <v>296</v>
      </c>
      <c r="D197" s="9" t="s">
        <v>2</v>
      </c>
      <c r="E197" s="72">
        <v>6</v>
      </c>
      <c r="F197" s="95"/>
      <c r="G197" s="87">
        <f t="shared" si="11"/>
        <v>0</v>
      </c>
    </row>
    <row r="198" spans="1:8" s="47" customFormat="1" ht="17.25" customHeight="1">
      <c r="A198" s="86" t="s">
        <v>290</v>
      </c>
      <c r="B198" s="85" t="s">
        <v>304</v>
      </c>
      <c r="C198" s="89" t="s">
        <v>292</v>
      </c>
      <c r="D198" s="9" t="s">
        <v>2</v>
      </c>
      <c r="E198" s="72">
        <v>1</v>
      </c>
      <c r="F198" s="95"/>
      <c r="G198" s="87">
        <f t="shared" si="11"/>
        <v>0</v>
      </c>
      <c r="H198" s="91"/>
    </row>
    <row r="199" spans="1:7" s="47" customFormat="1" ht="17.25" customHeight="1">
      <c r="A199" s="86" t="s">
        <v>291</v>
      </c>
      <c r="B199" s="70" t="s">
        <v>303</v>
      </c>
      <c r="C199" s="89" t="s">
        <v>293</v>
      </c>
      <c r="D199" s="9" t="s">
        <v>2</v>
      </c>
      <c r="E199" s="72">
        <v>2</v>
      </c>
      <c r="F199" s="95"/>
      <c r="G199" s="87">
        <f t="shared" si="11"/>
        <v>0</v>
      </c>
    </row>
    <row r="200" spans="1:8" s="47" customFormat="1" ht="27.75" customHeight="1">
      <c r="A200" s="176" t="s">
        <v>315</v>
      </c>
      <c r="B200" s="177"/>
      <c r="C200" s="177"/>
      <c r="D200" s="177"/>
      <c r="E200" s="177"/>
      <c r="F200" s="178"/>
      <c r="G200" s="134">
        <f>SUM(G192:G199)</f>
        <v>0</v>
      </c>
      <c r="H200" s="94"/>
    </row>
    <row r="201" spans="1:7" s="47" customFormat="1" ht="27.75" customHeight="1">
      <c r="A201" s="176" t="s">
        <v>30</v>
      </c>
      <c r="B201" s="177"/>
      <c r="C201" s="177"/>
      <c r="D201" s="177"/>
      <c r="E201" s="177"/>
      <c r="F201" s="178"/>
      <c r="G201" s="134">
        <f>0.23*G200</f>
        <v>0</v>
      </c>
    </row>
    <row r="202" spans="1:7" s="47" customFormat="1" ht="27.75" customHeight="1" thickBot="1">
      <c r="A202" s="179" t="s">
        <v>316</v>
      </c>
      <c r="B202" s="180"/>
      <c r="C202" s="180"/>
      <c r="D202" s="180"/>
      <c r="E202" s="180"/>
      <c r="F202" s="181"/>
      <c r="G202" s="134">
        <f>1.23*G200</f>
        <v>0</v>
      </c>
    </row>
    <row r="203" spans="1:7" s="47" customFormat="1" ht="27.75" customHeight="1" thickBot="1">
      <c r="A203" s="182" t="s">
        <v>322</v>
      </c>
      <c r="B203" s="183"/>
      <c r="C203" s="183"/>
      <c r="D203" s="183"/>
      <c r="E203" s="183"/>
      <c r="F203" s="184"/>
      <c r="G203" s="123">
        <f>G100+G190+G202</f>
        <v>0</v>
      </c>
    </row>
    <row r="204" spans="1:7" s="47" customFormat="1" ht="19.5" customHeight="1">
      <c r="A204" s="56"/>
      <c r="B204" s="35"/>
      <c r="C204" s="35"/>
      <c r="D204" s="35"/>
      <c r="E204" s="35"/>
      <c r="F204" s="35"/>
      <c r="G204" s="57"/>
    </row>
    <row r="205" spans="1:7" s="47" customFormat="1" ht="19.5" customHeight="1">
      <c r="A205" s="56"/>
      <c r="B205" s="35"/>
      <c r="C205" s="35"/>
      <c r="D205" s="35"/>
      <c r="E205" s="35"/>
      <c r="F205" s="35"/>
      <c r="G205" s="57"/>
    </row>
    <row r="206" spans="1:9" s="42" customFormat="1" ht="18" customHeight="1">
      <c r="A206" s="39" t="s">
        <v>140</v>
      </c>
      <c r="B206"/>
      <c r="C206"/>
      <c r="D206" s="40"/>
      <c r="E206" s="40"/>
      <c r="F206" s="41"/>
      <c r="H206" s="47"/>
      <c r="I206" s="47"/>
    </row>
    <row r="207" spans="1:9" ht="18" customHeight="1">
      <c r="A207" s="43" t="s">
        <v>19</v>
      </c>
      <c r="F207" s="5"/>
      <c r="G207" s="5"/>
      <c r="H207" s="47"/>
      <c r="I207" s="47"/>
    </row>
    <row r="208" spans="1:9" ht="18" customHeight="1">
      <c r="A208" s="2" t="s">
        <v>128</v>
      </c>
      <c r="F208" s="5"/>
      <c r="G208" s="5"/>
      <c r="H208" s="47"/>
      <c r="I208" s="47"/>
    </row>
    <row r="209" spans="1:9" ht="18" customHeight="1">
      <c r="A209" s="2" t="s">
        <v>128</v>
      </c>
      <c r="F209" s="5"/>
      <c r="G209" s="5"/>
      <c r="H209" s="47"/>
      <c r="I209" s="42"/>
    </row>
    <row r="210" spans="1:8" ht="18" customHeight="1">
      <c r="A210" s="2" t="s">
        <v>128</v>
      </c>
      <c r="F210" s="5"/>
      <c r="G210" s="5"/>
      <c r="H210" s="47"/>
    </row>
    <row r="211" spans="1:8" ht="18" customHeight="1">
      <c r="A211" s="2" t="s">
        <v>128</v>
      </c>
      <c r="F211" s="5"/>
      <c r="G211" s="5"/>
      <c r="H211" s="42"/>
    </row>
    <row r="212" spans="1:7" ht="18" customHeight="1">
      <c r="A212" s="2" t="s">
        <v>128</v>
      </c>
      <c r="F212" s="5"/>
      <c r="G212" s="5"/>
    </row>
    <row r="213" spans="1:7" ht="18" customHeight="1">
      <c r="A213" s="2" t="s">
        <v>128</v>
      </c>
      <c r="F213" s="5"/>
      <c r="G213" s="5"/>
    </row>
    <row r="214" spans="1:7" ht="18" customHeight="1">
      <c r="A214" s="2" t="s">
        <v>128</v>
      </c>
      <c r="F214" s="5"/>
      <c r="G214" s="5"/>
    </row>
    <row r="215" spans="1:7" ht="18" customHeight="1">
      <c r="A215" s="2" t="s">
        <v>128</v>
      </c>
      <c r="F215" s="5"/>
      <c r="G215" s="5"/>
    </row>
    <row r="216" spans="6:7" ht="15">
      <c r="F216" s="5"/>
      <c r="G216" s="5"/>
    </row>
    <row r="217" spans="1:7" ht="15">
      <c r="A217" s="5"/>
      <c r="B217" s="5"/>
      <c r="C217" s="5"/>
      <c r="D217" s="6"/>
      <c r="E217" s="32" t="s">
        <v>151</v>
      </c>
      <c r="F217" s="5"/>
      <c r="G217" s="5"/>
    </row>
    <row r="218" spans="1:5" ht="15">
      <c r="A218" s="5"/>
      <c r="B218" s="5"/>
      <c r="C218" s="5"/>
      <c r="D218" s="6"/>
      <c r="E218" s="34" t="s">
        <v>7</v>
      </c>
    </row>
  </sheetData>
  <sheetProtection/>
  <mergeCells count="13">
    <mergeCell ref="A57:G57"/>
    <mergeCell ref="B79:F79"/>
    <mergeCell ref="A80:F80"/>
    <mergeCell ref="A81:F81"/>
    <mergeCell ref="B99:F99"/>
    <mergeCell ref="B100:F100"/>
    <mergeCell ref="A203:F203"/>
    <mergeCell ref="A188:F188"/>
    <mergeCell ref="A189:F189"/>
    <mergeCell ref="A190:F190"/>
    <mergeCell ref="A200:F200"/>
    <mergeCell ref="A201:F201"/>
    <mergeCell ref="A202:F202"/>
  </mergeCells>
  <printOptions/>
  <pageMargins left="0.2362204724409449" right="0.07874015748031496" top="0.3937007874015748" bottom="0.35433070866141736" header="0.11811023622047245" footer="0.11811023622047245"/>
  <pageSetup horizontalDpi="600" verticalDpi="600" orientation="portrait" paperSize="9" r:id="rId1"/>
  <headerFooter alignWithMargins="0">
    <oddFooter>&amp;C- Σελ.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Vassilis Giastas</cp:lastModifiedBy>
  <cp:lastPrinted>2015-06-22T11:35:21Z</cp:lastPrinted>
  <dcterms:created xsi:type="dcterms:W3CDTF">2000-06-02T11:04:59Z</dcterms:created>
  <dcterms:modified xsi:type="dcterms:W3CDTF">2015-07-08T06:08:29Z</dcterms:modified>
  <cp:category/>
  <cp:version/>
  <cp:contentType/>
  <cp:contentStatus/>
</cp:coreProperties>
</file>